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<sst xmlns="http://schemas.openxmlformats.org/spreadsheetml/2006/main" count="47" uniqueCount="47">
  <si>
    <t xml:space="preserve"/>
  </si>
  <si>
    <t xml:space="preserve">CCH020</t>
  </si>
  <si>
    <t xml:space="preserve">m³</t>
  </si>
  <si>
    <t xml:space="preserve">Muro de contención de hormigón armado.</t>
  </si>
  <si>
    <r>
      <rPr>
        <sz val="8.25"/>
        <color rgb="FF000000"/>
        <rFont val="Arial"/>
        <family val="2"/>
      </rPr>
      <t xml:space="preserve">Muro de contención de tierras de superficie plana, con puntera y talón, de hormigón armado, de hasta 3 m de altura, realizado con hormigón HA-25/F/20/XC2 fabricado en central, y vertido con cubilote, y acero UNE-EN 10080 B 500 S, con una cuantía aproximada de 22 kg/m³. Incluso tubos de PVC para drenaje, alambre de atar y separadores. El precio incluye la cimentación del muro y la elaboración y el montaje de la ferralla en el lugar definitivo de su colocación en obra, pero no incluye el encofrado.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</si>
  <si>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</si>
  <si>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</si>
  <si>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</si>
  <si>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</si>
  <si>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</si>
  <si>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</si>
  <si>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</si>
  <si>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mt07aco020d</t>
  </si>
  <si>
    <t xml:space="preserve">Ud</t>
  </si>
  <si>
    <t xml:space="preserve">Separador homologado para muros.</t>
  </si>
  <si>
    <t xml:space="preserve">mt07aco010g</t>
  </si>
  <si>
    <t xml:space="preserve">kg</t>
  </si>
  <si>
    <t xml:space="preserve">Acero en barras corrugadas, UNE-EN 10080 B 500 S, suministrado en obra en barras sin elaborar, de varios diámetros.</t>
  </si>
  <si>
    <t xml:space="preserve">mt08var050</t>
  </si>
  <si>
    <t xml:space="preserve">kg</t>
  </si>
  <si>
    <t xml:space="preserve">Alambre galvanizado para atar, de 1,30 mm de diámetro.</t>
  </si>
  <si>
    <t xml:space="preserve">mt36tie010da</t>
  </si>
  <si>
    <t xml:space="preserve">m</t>
  </si>
  <si>
    <t xml:space="preserve">Tubo de PVC, serie B, de 75 mm de diámetro y 3 mm de espesor, con extremo abocardado, según UNE-EN 1329-1.</t>
  </si>
  <si>
    <t xml:space="preserve">mt10haf010ctLc</t>
  </si>
  <si>
    <t xml:space="preserve">m³</t>
  </si>
  <si>
    <t xml:space="preserve">Hormigón HA-25/F/20/XC2, fabricado en central.</t>
  </si>
  <si>
    <t xml:space="preserve">Subtotal materiales:</t>
  </si>
  <si>
    <t xml:space="preserve">Mano de obra</t>
  </si>
  <si>
    <t xml:space="preserve">mo043</t>
  </si>
  <si>
    <t xml:space="preserve">h</t>
  </si>
  <si>
    <t xml:space="preserve">Oficial 1ª ferrallista.</t>
  </si>
  <si>
    <t xml:space="preserve">mo090</t>
  </si>
  <si>
    <t xml:space="preserve">h</t>
  </si>
  <si>
    <t xml:space="preserve">Ayudante ferrallista.</t>
  </si>
  <si>
    <t xml:space="preserve">mo045</t>
  </si>
  <si>
    <t xml:space="preserve">h</t>
  </si>
  <si>
    <t xml:space="preserve">Oficial 1ª estructurista, en trabajos de puesta en obra del hormigón.</t>
  </si>
  <si>
    <t xml:space="preserve">mo092</t>
  </si>
  <si>
    <t xml:space="preserve">h</t>
  </si>
  <si>
    <t xml:space="preserve">Ayudante estructurista, en trabajos de puesta en obra del hormigón.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</si>
  <si>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</si>
  <si>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</si>
  <si>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</si>
  <si>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</si>
  <si>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6,13€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</si>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</sst>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6.29" customWidth="1"/>
    <col min="3" max="3" width="7.65" customWidth="1"/>
    <col min="4" max="4" width="73.27" customWidth="1"/>
    <col min="5" max="5" width="14.11" customWidth="1"/>
    <col min="6" max="6" width="9.86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55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3.50" thickBot="1" customHeight="1">
      <c r="A10" s="1" t="s">
        <v>12</v>
      </c>
      <c r="B10" s="1"/>
      <c r="C10" s="10" t="s">
        <v>13</v>
      </c>
      <c r="D10" s="1" t="s">
        <v>14</v>
      </c>
      <c r="E10" s="11">
        <v>8</v>
      </c>
      <c r="F10" s="12">
        <v>0.06</v>
      </c>
      <c r="G10" s="12">
        <f ca="1">ROUND(INDIRECT(ADDRESS(ROW()+(0), COLUMN()+(-2), 1))*INDIRECT(ADDRESS(ROW()+(0), COLUMN()+(-1), 1)), 2)</f>
        <v>0.48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1">
        <v>22.44</v>
      </c>
      <c r="F11" s="12">
        <v>1.25</v>
      </c>
      <c r="G11" s="12">
        <f ca="1">ROUND(INDIRECT(ADDRESS(ROW()+(0), COLUMN()+(-2), 1))*INDIRECT(ADDRESS(ROW()+(0), COLUMN()+(-1), 1)), 2)</f>
        <v>28.05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0.286</v>
      </c>
      <c r="F12" s="12">
        <v>1.53</v>
      </c>
      <c r="G12" s="12">
        <f ca="1">ROUND(INDIRECT(ADDRESS(ROW()+(0), COLUMN()+(-2), 1))*INDIRECT(ADDRESS(ROW()+(0), COLUMN()+(-1), 1)), 2)</f>
        <v>0.44</v>
      </c>
    </row>
    <row r="13" spans="1:7" ht="24.00" thickBot="1" customHeight="1">
      <c r="A13" s="1" t="s">
        <v>21</v>
      </c>
      <c r="B13" s="1"/>
      <c r="C13" s="10" t="s">
        <v>22</v>
      </c>
      <c r="D13" s="1" t="s">
        <v>23</v>
      </c>
      <c r="E13" s="11">
        <v>0.05</v>
      </c>
      <c r="F13" s="12">
        <v>3.41</v>
      </c>
      <c r="G13" s="12">
        <f ca="1">ROUND(INDIRECT(ADDRESS(ROW()+(0), COLUMN()+(-2), 1))*INDIRECT(ADDRESS(ROW()+(0), COLUMN()+(-1), 1)), 2)</f>
        <v>0.17</v>
      </c>
    </row>
    <row r="14" spans="1:7" ht="13.50" thickBot="1" customHeight="1">
      <c r="A14" s="1" t="s">
        <v>24</v>
      </c>
      <c r="B14" s="1"/>
      <c r="C14" s="10" t="s">
        <v>25</v>
      </c>
      <c r="D14" s="1" t="s">
        <v>26</v>
      </c>
      <c r="E14" s="13">
        <v>1.05</v>
      </c>
      <c r="F14" s="14">
        <v>82.63</v>
      </c>
      <c r="G14" s="14">
        <f ca="1">ROUND(INDIRECT(ADDRESS(ROW()+(0), COLUMN()+(-2), 1))*INDIRECT(ADDRESS(ROW()+(0), COLUMN()+(-1), 1)), 2)</f>
        <v>86.76</v>
      </c>
    </row>
    <row r="15" spans="1:7" ht="13.50" thickBot="1" customHeight="1">
      <c r="A15" s="15"/>
      <c r="B15" s="15"/>
      <c r="C15" s="15"/>
      <c r="D15" s="15"/>
      <c r="E15" s="9" t="s">
        <v>27</v>
      </c>
      <c r="F15" s="9"/>
      <c r="G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115.9</v>
      </c>
    </row>
    <row r="16" spans="1:7" ht="13.50" thickBot="1" customHeight="1">
      <c r="A16" s="15">
        <v>2</v>
      </c>
      <c r="B16" s="15"/>
      <c r="C16" s="15"/>
      <c r="D16" s="18" t="s">
        <v>28</v>
      </c>
      <c r="E16" s="18"/>
      <c r="F16" s="15"/>
      <c r="G16" s="15"/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1">
        <v>0.266</v>
      </c>
      <c r="F17" s="12">
        <v>22.27</v>
      </c>
      <c r="G17" s="12">
        <f ca="1">ROUND(INDIRECT(ADDRESS(ROW()+(0), COLUMN()+(-2), 1))*INDIRECT(ADDRESS(ROW()+(0), COLUMN()+(-1), 1)), 2)</f>
        <v>5.92</v>
      </c>
    </row>
    <row r="18" spans="1:7" ht="13.50" thickBot="1" customHeight="1">
      <c r="A18" s="1" t="s">
        <v>32</v>
      </c>
      <c r="B18" s="1"/>
      <c r="C18" s="10" t="s">
        <v>33</v>
      </c>
      <c r="D18" s="1" t="s">
        <v>34</v>
      </c>
      <c r="E18" s="11">
        <v>0.339</v>
      </c>
      <c r="F18" s="12">
        <v>21.15</v>
      </c>
      <c r="G18" s="12">
        <f ca="1">ROUND(INDIRECT(ADDRESS(ROW()+(0), COLUMN()+(-2), 1))*INDIRECT(ADDRESS(ROW()+(0), COLUMN()+(-1), 1)), 2)</f>
        <v>7.17</v>
      </c>
    </row>
    <row r="19" spans="1:7" ht="13.50" thickBot="1" customHeight="1">
      <c r="A19" s="1" t="s">
        <v>35</v>
      </c>
      <c r="B19" s="1"/>
      <c r="C19" s="10" t="s">
        <v>36</v>
      </c>
      <c r="D19" s="1" t="s">
        <v>37</v>
      </c>
      <c r="E19" s="11">
        <v>0.198</v>
      </c>
      <c r="F19" s="12">
        <v>22.27</v>
      </c>
      <c r="G19" s="12">
        <f ca="1">ROUND(INDIRECT(ADDRESS(ROW()+(0), COLUMN()+(-2), 1))*INDIRECT(ADDRESS(ROW()+(0), COLUMN()+(-1), 1)), 2)</f>
        <v>4.41</v>
      </c>
    </row>
    <row r="20" spans="1:7" ht="13.50" thickBot="1" customHeight="1">
      <c r="A20" s="1" t="s">
        <v>38</v>
      </c>
      <c r="B20" s="1"/>
      <c r="C20" s="10" t="s">
        <v>39</v>
      </c>
      <c r="D20" s="1" t="s">
        <v>40</v>
      </c>
      <c r="E20" s="13">
        <v>0.792</v>
      </c>
      <c r="F20" s="14">
        <v>21.15</v>
      </c>
      <c r="G20" s="14">
        <f ca="1">ROUND(INDIRECT(ADDRESS(ROW()+(0), COLUMN()+(-2), 1))*INDIRECT(ADDRESS(ROW()+(0), COLUMN()+(-1), 1)), 2)</f>
        <v>16.75</v>
      </c>
    </row>
    <row r="21" spans="1:7" ht="13.50" thickBot="1" customHeight="1">
      <c r="A21" s="15"/>
      <c r="B21" s="15"/>
      <c r="C21" s="15"/>
      <c r="D21" s="15"/>
      <c r="E21" s="9" t="s">
        <v>41</v>
      </c>
      <c r="F21" s="9"/>
      <c r="G21" s="17">
        <f ca="1">ROUND(SUM(INDIRECT(ADDRESS(ROW()+(-1), COLUMN()+(0), 1)),INDIRECT(ADDRESS(ROW()+(-2), COLUMN()+(0), 1)),INDIRECT(ADDRESS(ROW()+(-3), COLUMN()+(0), 1)),INDIRECT(ADDRESS(ROW()+(-4), COLUMN()+(0), 1))), 2)</f>
        <v>34.25</v>
      </c>
    </row>
    <row r="22" spans="1:7" ht="13.50" thickBot="1" customHeight="1">
      <c r="A22" s="15">
        <v>3</v>
      </c>
      <c r="B22" s="15"/>
      <c r="C22" s="15"/>
      <c r="D22" s="18" t="s">
        <v>42</v>
      </c>
      <c r="E22" s="18"/>
      <c r="F22" s="15"/>
      <c r="G22" s="15"/>
    </row>
    <row r="23" spans="1:7" ht="13.50" thickBot="1" customHeight="1">
      <c r="A23" s="19"/>
      <c r="B23" s="19"/>
      <c r="C23" s="20" t="s">
        <v>43</v>
      </c>
      <c r="D23" s="19" t="s">
        <v>44</v>
      </c>
      <c r="E23" s="13">
        <v>2</v>
      </c>
      <c r="F23" s="14">
        <f ca="1">ROUND(SUM(INDIRECT(ADDRESS(ROW()+(-2), COLUMN()+(1), 1)),INDIRECT(ADDRESS(ROW()+(-8), COLUMN()+(1), 1))), 2)</f>
        <v>150.15</v>
      </c>
      <c r="G23" s="14">
        <f ca="1">ROUND(INDIRECT(ADDRESS(ROW()+(0), COLUMN()+(-2), 1))*INDIRECT(ADDRESS(ROW()+(0), COLUMN()+(-1), 1))/100, 2)</f>
        <v>3</v>
      </c>
    </row>
    <row r="24" spans="1:7" ht="13.50" thickBot="1" customHeight="1">
      <c r="A24" s="21" t="s">
        <v>45</v>
      </c>
      <c r="B24" s="21"/>
      <c r="C24" s="22"/>
      <c r="D24" s="23"/>
      <c r="E24" s="24" t="s">
        <v>46</v>
      </c>
      <c r="F24" s="25"/>
      <c r="G24" s="26">
        <f ca="1">ROUND(SUM(INDIRECT(ADDRESS(ROW()+(-1), COLUMN()+(0), 1)),INDIRECT(ADDRESS(ROW()+(-3), COLUMN()+(0), 1)),INDIRECT(ADDRESS(ROW()+(-9), COLUMN()+(0), 1))), 2)</f>
        <v>153.15</v>
      </c>
    </row>
  </sheetData>
  <mergeCells count="26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E15:F15"/>
    <mergeCell ref="A16:B16"/>
    <mergeCell ref="D16:E16"/>
    <mergeCell ref="A17:B17"/>
    <mergeCell ref="A18:B18"/>
    <mergeCell ref="A19:B19"/>
    <mergeCell ref="A20:B20"/>
    <mergeCell ref="A21:B21"/>
    <mergeCell ref="E21:F21"/>
    <mergeCell ref="A22:B22"/>
    <mergeCell ref="D22:E22"/>
    <mergeCell ref="A23:B23"/>
    <mergeCell ref="A24:D24"/>
    <mergeCell ref="E24:F24"/>
  </mergeCells>
  <pageMargins left="0.147638" right="0.147638" top="0.206693" bottom="0.206693" header="0.0" footer="0.0"/>
  <pageSetup paperSize="9" orientation="portrait"/>
  <rowBreaks count="0" manualBreakCount="0">
    </rowBreaks>
</worksheet>
</file>