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<sst xmlns="http://schemas.openxmlformats.org/spreadsheetml/2006/main" count="77" uniqueCount="77">
  <si>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</si>
  <si>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ANV010</t>
  </si>
  <si>
    <t xml:space="preserve">m²</t>
  </si>
  <si>
    <t xml:space="preserve">Solera ventilada de hormigón.</t>
  </si>
  <si>
    <r>
      <rPr>
        <sz val="8.25"/>
        <color rgb="FF000000"/>
        <rFont val="Arial"/>
        <family val="2"/>
      </rPr>
      <t xml:space="preserve">Solera ventilada de hormigón armado de 20+4 cm de canto, sobre encofrado perdido de piezas de polipropileno reciclado, realizada con hormigón HA-25/B/12/XC2 fabricado en central, y vertido con cubilote, y malla electrosoldada ME 15x15 Ø 5-5 B 500 T 6x2,20 UNE-EN 10080 como armadura de reparto, colocada sobre separadores homologados en capa de compresión de 4 cm de espesor; con juntas de retracción de 5 mm de espesor, mediante corte con disco de diamante; apoyado todo ello sobre base de hormigón de limpieza. Incluso panel de poliestireno expandido de 30 mm de espesor, para la ejecución de juntas de dilatación. El precio no incluye la capa de hormigón de limpieza ni las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</si>
  <si>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</si>
  <si>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</si>
  <si>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</si>
  <si>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</si>
  <si>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</si>
  <si>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</si>
  <si>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</si>
  <si>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mt07cid010j</t>
  </si>
  <si>
    <t xml:space="preserve">m²</t>
  </si>
  <si>
    <t xml:space="preserve">Encofrado perdido de piezas de polipropileno reciclado, de 50x50x20 cm, para soleras ventiladas.</t>
  </si>
  <si>
    <t xml:space="preserve">mt08var050</t>
  </si>
  <si>
    <t xml:space="preserve">kg</t>
  </si>
  <si>
    <t xml:space="preserve">Alambre galvanizado para atar, de 1,30 mm de diámetro.</t>
  </si>
  <si>
    <t xml:space="preserve">mt07ame010b</t>
  </si>
  <si>
    <t xml:space="preserve">m²</t>
  </si>
  <si>
    <t xml:space="preserve">Malla electrosoldada ME 15x15 Ø 5-5 B 500 T 6x2,20 UNE-EN 10080.</t>
  </si>
  <si>
    <t xml:space="preserve">mt10haf010ctKe</t>
  </si>
  <si>
    <t xml:space="preserve">m³</t>
  </si>
  <si>
    <t xml:space="preserve">Hormigón HA-25/B/12/XC2, fabricado en central.</t>
  </si>
  <si>
    <t xml:space="preserve">mt07aco020o</t>
  </si>
  <si>
    <t xml:space="preserve">Ud</t>
  </si>
  <si>
    <t xml:space="preserve">Separador homologado para malla electrosoldada.</t>
  </si>
  <si>
    <t xml:space="preserve">mt16pea020c</t>
  </si>
  <si>
    <t xml:space="preserve">m²</t>
  </si>
  <si>
    <t xml:space="preserve">Panel rígido de poliestireno expandido, según UNE-EN 13163, mecanizado lateral recto, de 30 mm de espesor, resistencia térmica 0,8 m²K/W, conductividad térmica 0,036 W/(mK), para junta de dilatación.</t>
  </si>
  <si>
    <t xml:space="preserve">Subtotal materiales:</t>
  </si>
  <si>
    <t xml:space="preserve">Equipo y maquinaria</t>
  </si>
  <si>
    <t xml:space="preserve">mq06vib020</t>
  </si>
  <si>
    <t xml:space="preserve">h</t>
  </si>
  <si>
    <t xml:space="preserve">Regla vibrante de 3 m.</t>
  </si>
  <si>
    <t xml:space="preserve">mq06cor020</t>
  </si>
  <si>
    <t xml:space="preserve">h</t>
  </si>
  <si>
    <t xml:space="preserve">Equipo para corte de juntas en soleras de hormigón.</t>
  </si>
  <si>
    <t xml:space="preserve">Subtotal equipo y maquinaria:</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</si>
  <si>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</si>
  <si>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</si>
  <si>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</si>
  <si>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</si>
  <si>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</si>
  <si>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</si>
  <si>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</si>
  <si>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</si>
  <si>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</si>
  <si>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</si>
  <si>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</si>
  <si>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</si>
  <si>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</si>
  <si>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</si>
  <si>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</si>
  <si>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</si>
  <si>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</si>
  <si>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</si>
  <si>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</si>
  <si>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</si>
  <si>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</si>
  <si>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</si>
  <si>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</si>
  <si>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</si>
  <si>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</si>
  <si>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</si>
  <si>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2,13€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</si>
  <si>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</si>
  <si>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</si>
  <si>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</si>
  <si>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</si>
  <si>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</si>
  <si>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13163:2013/A1:2015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</si>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</sst>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68.17" customWidth="1"/>
    <col min="5" max="5" width="1.87" customWidth="1"/>
    <col min="6" max="6" width="12.75" customWidth="1"/>
    <col min="7" max="7" width="2.04" customWidth="1"/>
    <col min="8" max="8" width="12.24"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1">
        <v>1.05</v>
      </c>
      <c r="F10" s="11"/>
      <c r="G10" s="11"/>
      <c r="H10" s="12">
        <v>9.64</v>
      </c>
      <c r="I10" s="12">
        <f ca="1">ROUND(INDIRECT(ADDRESS(ROW()+(0), COLUMN()+(-4), 1))*INDIRECT(ADDRESS(ROW()+(0), COLUMN()+(-1), 1)), 2)</f>
        <v>10.12</v>
      </c>
    </row>
    <row r="11" spans="1:9" ht="13.50" thickBot="1" customHeight="1">
      <c r="A11" s="1" t="s">
        <v>15</v>
      </c>
      <c r="B11" s="1"/>
      <c r="C11" s="10" t="s">
        <v>16</v>
      </c>
      <c r="D11" s="1" t="s">
        <v>17</v>
      </c>
      <c r="E11" s="11">
        <v>0.005</v>
      </c>
      <c r="F11" s="11"/>
      <c r="G11" s="11"/>
      <c r="H11" s="12">
        <v>1.5</v>
      </c>
      <c r="I11" s="12">
        <f ca="1">ROUND(INDIRECT(ADDRESS(ROW()+(0), COLUMN()+(-4), 1))*INDIRECT(ADDRESS(ROW()+(0), COLUMN()+(-1), 1)), 2)</f>
        <v>0.01</v>
      </c>
    </row>
    <row r="12" spans="1:9" ht="13.50" thickBot="1" customHeight="1">
      <c r="A12" s="1" t="s">
        <v>18</v>
      </c>
      <c r="B12" s="1"/>
      <c r="C12" s="10" t="s">
        <v>19</v>
      </c>
      <c r="D12" s="1" t="s">
        <v>20</v>
      </c>
      <c r="E12" s="11">
        <v>1.1</v>
      </c>
      <c r="F12" s="11"/>
      <c r="G12" s="11"/>
      <c r="H12" s="12">
        <v>1.84</v>
      </c>
      <c r="I12" s="12">
        <f ca="1">ROUND(INDIRECT(ADDRESS(ROW()+(0), COLUMN()+(-4), 1))*INDIRECT(ADDRESS(ROW()+(0), COLUMN()+(-1), 1)), 2)</f>
        <v>2.02</v>
      </c>
    </row>
    <row r="13" spans="1:9" ht="13.50" thickBot="1" customHeight="1">
      <c r="A13" s="1" t="s">
        <v>21</v>
      </c>
      <c r="B13" s="1"/>
      <c r="C13" s="10" t="s">
        <v>22</v>
      </c>
      <c r="D13" s="1" t="s">
        <v>23</v>
      </c>
      <c r="E13" s="11">
        <v>0.088</v>
      </c>
      <c r="F13" s="11"/>
      <c r="G13" s="11"/>
      <c r="H13" s="12">
        <v>78.88</v>
      </c>
      <c r="I13" s="12">
        <f ca="1">ROUND(INDIRECT(ADDRESS(ROW()+(0), COLUMN()+(-4), 1))*INDIRECT(ADDRESS(ROW()+(0), COLUMN()+(-1), 1)), 2)</f>
        <v>6.94</v>
      </c>
    </row>
    <row r="14" spans="1:9" ht="13.50" thickBot="1" customHeight="1">
      <c r="A14" s="1" t="s">
        <v>24</v>
      </c>
      <c r="B14" s="1"/>
      <c r="C14" s="10" t="s">
        <v>25</v>
      </c>
      <c r="D14" s="1" t="s">
        <v>26</v>
      </c>
      <c r="E14" s="11">
        <v>1</v>
      </c>
      <c r="F14" s="11"/>
      <c r="G14" s="11"/>
      <c r="H14" s="12">
        <v>0.09</v>
      </c>
      <c r="I14" s="12">
        <f ca="1">ROUND(INDIRECT(ADDRESS(ROW()+(0), COLUMN()+(-4), 1))*INDIRECT(ADDRESS(ROW()+(0), COLUMN()+(-1), 1)), 2)</f>
        <v>0.09</v>
      </c>
    </row>
    <row r="15" spans="1:9" ht="34.50" thickBot="1" customHeight="1">
      <c r="A15" s="1" t="s">
        <v>27</v>
      </c>
      <c r="B15" s="1"/>
      <c r="C15" s="10" t="s">
        <v>28</v>
      </c>
      <c r="D15" s="1" t="s">
        <v>29</v>
      </c>
      <c r="E15" s="13">
        <v>0.053</v>
      </c>
      <c r="F15" s="13"/>
      <c r="G15" s="13"/>
      <c r="H15" s="14">
        <v>2.01</v>
      </c>
      <c r="I15" s="14">
        <f ca="1">ROUND(INDIRECT(ADDRESS(ROW()+(0), COLUMN()+(-4), 1))*INDIRECT(ADDRESS(ROW()+(0), COLUMN()+(-1), 1)), 2)</f>
        <v>0.11</v>
      </c>
    </row>
    <row r="16" spans="1:9" ht="13.50" thickBot="1" customHeight="1">
      <c r="A16" s="15"/>
      <c r="B16" s="15"/>
      <c r="C16" s="15"/>
      <c r="D16" s="15"/>
      <c r="E16" s="9" t="s">
        <v>30</v>
      </c>
      <c r="F16" s="9"/>
      <c r="G16" s="9"/>
      <c r="H16" s="9"/>
      <c r="I16" s="17">
        <f ca="1">ROUND(SUM(INDIRECT(ADDRESS(ROW()+(-1), COLUMN()+(0), 1)),INDIRECT(ADDRESS(ROW()+(-2), COLUMN()+(0), 1)),INDIRECT(ADDRESS(ROW()+(-3), COLUMN()+(0), 1)),INDIRECT(ADDRESS(ROW()+(-4), COLUMN()+(0), 1)),INDIRECT(ADDRESS(ROW()+(-5), COLUMN()+(0), 1)),INDIRECT(ADDRESS(ROW()+(-6), COLUMN()+(0), 1))), 2)</f>
        <v>19.29</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1">
        <v>0.082</v>
      </c>
      <c r="F18" s="11"/>
      <c r="G18" s="11"/>
      <c r="H18" s="12">
        <v>5.23</v>
      </c>
      <c r="I18" s="12">
        <f ca="1">ROUND(INDIRECT(ADDRESS(ROW()+(0), COLUMN()+(-4), 1))*INDIRECT(ADDRESS(ROW()+(0), COLUMN()+(-1), 1)), 2)</f>
        <v>0.43</v>
      </c>
    </row>
    <row r="19" spans="1:9" ht="13.50" thickBot="1" customHeight="1">
      <c r="A19" s="1" t="s">
        <v>35</v>
      </c>
      <c r="B19" s="1"/>
      <c r="C19" s="10" t="s">
        <v>36</v>
      </c>
      <c r="D19" s="1" t="s">
        <v>37</v>
      </c>
      <c r="E19" s="13">
        <v>0.075</v>
      </c>
      <c r="F19" s="13"/>
      <c r="G19" s="13"/>
      <c r="H19" s="14">
        <v>10.64</v>
      </c>
      <c r="I19" s="14">
        <f ca="1">ROUND(INDIRECT(ADDRESS(ROW()+(0), COLUMN()+(-4), 1))*INDIRECT(ADDRESS(ROW()+(0), COLUMN()+(-1), 1)), 2)</f>
        <v>0.8</v>
      </c>
    </row>
    <row r="20" spans="1:9" ht="13.50" thickBot="1" customHeight="1">
      <c r="A20" s="15"/>
      <c r="B20" s="15"/>
      <c r="C20" s="15"/>
      <c r="D20" s="15"/>
      <c r="E20" s="9" t="s">
        <v>38</v>
      </c>
      <c r="F20" s="9"/>
      <c r="G20" s="9"/>
      <c r="H20" s="9"/>
      <c r="I20" s="17">
        <f ca="1">ROUND(SUM(INDIRECT(ADDRESS(ROW()+(-1), COLUMN()+(0), 1)),INDIRECT(ADDRESS(ROW()+(-2), COLUMN()+(0), 1))), 2)</f>
        <v>1.23</v>
      </c>
    </row>
    <row r="21" spans="1:9" ht="13.50" thickBot="1" customHeight="1">
      <c r="A21" s="15">
        <v>3</v>
      </c>
      <c r="B21" s="15"/>
      <c r="C21" s="15"/>
      <c r="D21" s="18" t="s">
        <v>39</v>
      </c>
      <c r="E21" s="18"/>
      <c r="F21" s="18"/>
      <c r="G21" s="18"/>
      <c r="H21" s="15"/>
      <c r="I21" s="15"/>
    </row>
    <row r="22" spans="1:9" ht="13.50" thickBot="1" customHeight="1">
      <c r="A22" s="1" t="s">
        <v>40</v>
      </c>
      <c r="B22" s="1"/>
      <c r="C22" s="10" t="s">
        <v>41</v>
      </c>
      <c r="D22" s="1" t="s">
        <v>42</v>
      </c>
      <c r="E22" s="11">
        <v>0.011</v>
      </c>
      <c r="F22" s="11"/>
      <c r="G22" s="11"/>
      <c r="H22" s="12">
        <v>22.27</v>
      </c>
      <c r="I22" s="12">
        <f ca="1">ROUND(INDIRECT(ADDRESS(ROW()+(0), COLUMN()+(-4), 1))*INDIRECT(ADDRESS(ROW()+(0), COLUMN()+(-1), 1)), 2)</f>
        <v>0.24</v>
      </c>
    </row>
    <row r="23" spans="1:9" ht="13.50" thickBot="1" customHeight="1">
      <c r="A23" s="1" t="s">
        <v>43</v>
      </c>
      <c r="B23" s="1"/>
      <c r="C23" s="10" t="s">
        <v>44</v>
      </c>
      <c r="D23" s="1" t="s">
        <v>45</v>
      </c>
      <c r="E23" s="11">
        <v>0.011</v>
      </c>
      <c r="F23" s="11"/>
      <c r="G23" s="11"/>
      <c r="H23" s="12">
        <v>21.15</v>
      </c>
      <c r="I23" s="12">
        <f ca="1">ROUND(INDIRECT(ADDRESS(ROW()+(0), COLUMN()+(-4), 1))*INDIRECT(ADDRESS(ROW()+(0), COLUMN()+(-1), 1)), 2)</f>
        <v>0.23</v>
      </c>
    </row>
    <row r="24" spans="1:9" ht="13.50" thickBot="1" customHeight="1">
      <c r="A24" s="1" t="s">
        <v>46</v>
      </c>
      <c r="B24" s="1"/>
      <c r="C24" s="10" t="s">
        <v>47</v>
      </c>
      <c r="D24" s="1" t="s">
        <v>48</v>
      </c>
      <c r="E24" s="11">
        <v>0.023</v>
      </c>
      <c r="F24" s="11"/>
      <c r="G24" s="11"/>
      <c r="H24" s="12">
        <v>22.27</v>
      </c>
      <c r="I24" s="12">
        <f ca="1">ROUND(INDIRECT(ADDRESS(ROW()+(0), COLUMN()+(-4), 1))*INDIRECT(ADDRESS(ROW()+(0), COLUMN()+(-1), 1)), 2)</f>
        <v>0.51</v>
      </c>
    </row>
    <row r="25" spans="1:9" ht="13.50" thickBot="1" customHeight="1">
      <c r="A25" s="1" t="s">
        <v>49</v>
      </c>
      <c r="B25" s="1"/>
      <c r="C25" s="10" t="s">
        <v>50</v>
      </c>
      <c r="D25" s="1" t="s">
        <v>51</v>
      </c>
      <c r="E25" s="11">
        <v>0.023</v>
      </c>
      <c r="F25" s="11"/>
      <c r="G25" s="11"/>
      <c r="H25" s="12">
        <v>21.15</v>
      </c>
      <c r="I25" s="12">
        <f ca="1">ROUND(INDIRECT(ADDRESS(ROW()+(0), COLUMN()+(-4), 1))*INDIRECT(ADDRESS(ROW()+(0), COLUMN()+(-1), 1)), 2)</f>
        <v>0.49</v>
      </c>
    </row>
    <row r="26" spans="1:9" ht="13.50" thickBot="1" customHeight="1">
      <c r="A26" s="1" t="s">
        <v>52</v>
      </c>
      <c r="B26" s="1"/>
      <c r="C26" s="10" t="s">
        <v>53</v>
      </c>
      <c r="D26" s="1" t="s">
        <v>54</v>
      </c>
      <c r="E26" s="11">
        <v>0.018</v>
      </c>
      <c r="F26" s="11"/>
      <c r="G26" s="11"/>
      <c r="H26" s="12">
        <v>22.27</v>
      </c>
      <c r="I26" s="12">
        <f ca="1">ROUND(INDIRECT(ADDRESS(ROW()+(0), COLUMN()+(-4), 1))*INDIRECT(ADDRESS(ROW()+(0), COLUMN()+(-1), 1)), 2)</f>
        <v>0.4</v>
      </c>
    </row>
    <row r="27" spans="1:9" ht="13.50" thickBot="1" customHeight="1">
      <c r="A27" s="1" t="s">
        <v>55</v>
      </c>
      <c r="B27" s="1"/>
      <c r="C27" s="10" t="s">
        <v>56</v>
      </c>
      <c r="D27" s="1" t="s">
        <v>57</v>
      </c>
      <c r="E27" s="11">
        <v>0.079</v>
      </c>
      <c r="F27" s="11"/>
      <c r="G27" s="11"/>
      <c r="H27" s="12">
        <v>21.15</v>
      </c>
      <c r="I27" s="12">
        <f ca="1">ROUND(INDIRECT(ADDRESS(ROW()+(0), COLUMN()+(-4), 1))*INDIRECT(ADDRESS(ROW()+(0), COLUMN()+(-1), 1)), 2)</f>
        <v>1.67</v>
      </c>
    </row>
    <row r="28" spans="1:9" ht="13.50" thickBot="1" customHeight="1">
      <c r="A28" s="1" t="s">
        <v>58</v>
      </c>
      <c r="B28" s="1"/>
      <c r="C28" s="10" t="s">
        <v>59</v>
      </c>
      <c r="D28" s="1" t="s">
        <v>60</v>
      </c>
      <c r="E28" s="13">
        <v>0.1</v>
      </c>
      <c r="F28" s="13"/>
      <c r="G28" s="13"/>
      <c r="H28" s="14">
        <v>20.43</v>
      </c>
      <c r="I28" s="14">
        <f ca="1">ROUND(INDIRECT(ADDRESS(ROW()+(0), COLUMN()+(-4), 1))*INDIRECT(ADDRESS(ROW()+(0), COLUMN()+(-1), 1)), 2)</f>
        <v>2.04</v>
      </c>
    </row>
    <row r="29" spans="1:9" ht="13.50" thickBot="1" customHeight="1">
      <c r="A29" s="15"/>
      <c r="B29" s="15"/>
      <c r="C29" s="15"/>
      <c r="D29" s="15"/>
      <c r="E29" s="9" t="s">
        <v>61</v>
      </c>
      <c r="F29" s="9"/>
      <c r="G29" s="9"/>
      <c r="H29" s="9"/>
      <c r="I29" s="17">
        <f ca="1">ROUND(SUM(INDIRECT(ADDRESS(ROW()+(-1), COLUMN()+(0), 1)),INDIRECT(ADDRESS(ROW()+(-2), COLUMN()+(0), 1)),INDIRECT(ADDRESS(ROW()+(-3), COLUMN()+(0), 1)),INDIRECT(ADDRESS(ROW()+(-4), COLUMN()+(0), 1)),INDIRECT(ADDRESS(ROW()+(-5), COLUMN()+(0), 1)),INDIRECT(ADDRESS(ROW()+(-6), COLUMN()+(0), 1)),INDIRECT(ADDRESS(ROW()+(-7), COLUMN()+(0), 1))), 2)</f>
        <v>5.58</v>
      </c>
    </row>
    <row r="30" spans="1:9" ht="13.50" thickBot="1" customHeight="1">
      <c r="A30" s="15">
        <v>4</v>
      </c>
      <c r="B30" s="15"/>
      <c r="C30" s="15"/>
      <c r="D30" s="18" t="s">
        <v>62</v>
      </c>
      <c r="E30" s="18"/>
      <c r="F30" s="18"/>
      <c r="G30" s="18"/>
      <c r="H30" s="15"/>
      <c r="I30" s="15"/>
    </row>
    <row r="31" spans="1:9" ht="13.50" thickBot="1" customHeight="1">
      <c r="A31" s="19"/>
      <c r="B31" s="19"/>
      <c r="C31" s="20" t="s">
        <v>63</v>
      </c>
      <c r="D31" s="19" t="s">
        <v>64</v>
      </c>
      <c r="E31" s="13">
        <v>2</v>
      </c>
      <c r="F31" s="13"/>
      <c r="G31" s="13"/>
      <c r="H31" s="14">
        <f ca="1">ROUND(SUM(INDIRECT(ADDRESS(ROW()+(-2), COLUMN()+(1), 1)),INDIRECT(ADDRESS(ROW()+(-11), COLUMN()+(1), 1)),INDIRECT(ADDRESS(ROW()+(-15), COLUMN()+(1), 1))), 2)</f>
        <v>26.1</v>
      </c>
      <c r="I31" s="14">
        <f ca="1">ROUND(INDIRECT(ADDRESS(ROW()+(0), COLUMN()+(-4), 1))*INDIRECT(ADDRESS(ROW()+(0), COLUMN()+(-1), 1))/100, 2)</f>
        <v>0.52</v>
      </c>
    </row>
    <row r="32" spans="1:9" ht="13.50" thickBot="1" customHeight="1">
      <c r="A32" s="21" t="s">
        <v>65</v>
      </c>
      <c r="B32" s="21"/>
      <c r="C32" s="22"/>
      <c r="D32" s="23"/>
      <c r="E32" s="24" t="s">
        <v>66</v>
      </c>
      <c r="F32" s="24"/>
      <c r="G32" s="24"/>
      <c r="H32" s="25"/>
      <c r="I32" s="26">
        <f ca="1">ROUND(SUM(INDIRECT(ADDRESS(ROW()+(-1), COLUMN()+(0), 1)),INDIRECT(ADDRESS(ROW()+(-3), COLUMN()+(0), 1)),INDIRECT(ADDRESS(ROW()+(-12), COLUMN()+(0), 1)),INDIRECT(ADDRESS(ROW()+(-16), COLUMN()+(0), 1))), 2)</f>
        <v>26.62</v>
      </c>
    </row>
    <row r="35" spans="1:9" ht="13.50" thickBot="1" customHeight="1">
      <c r="A35" s="27" t="s">
        <v>67</v>
      </c>
      <c r="B35" s="27"/>
      <c r="C35" s="27"/>
      <c r="D35" s="27"/>
      <c r="E35" s="27"/>
      <c r="F35" s="27" t="s">
        <v>68</v>
      </c>
      <c r="G35" s="27" t="s">
        <v>69</v>
      </c>
      <c r="H35" s="27"/>
      <c r="I35" s="27" t="s">
        <v>70</v>
      </c>
    </row>
    <row r="36" spans="1:9" ht="13.50" thickBot="1" customHeight="1">
      <c r="A36" s="28" t="s">
        <v>71</v>
      </c>
      <c r="B36" s="28"/>
      <c r="C36" s="28"/>
      <c r="D36" s="28"/>
      <c r="E36" s="28"/>
      <c r="F36" s="29">
        <v>1.07202e+006</v>
      </c>
      <c r="G36" s="29">
        <v>1.07202e+006</v>
      </c>
      <c r="H36" s="29"/>
      <c r="I36" s="29" t="s">
        <v>72</v>
      </c>
    </row>
    <row r="37" spans="1:9" ht="24.00" thickBot="1" customHeight="1">
      <c r="A37" s="30" t="s">
        <v>73</v>
      </c>
      <c r="B37" s="30"/>
      <c r="C37" s="30"/>
      <c r="D37" s="30"/>
      <c r="E37" s="30"/>
      <c r="F37" s="31"/>
      <c r="G37" s="31"/>
      <c r="H37" s="31"/>
      <c r="I37" s="31"/>
    </row>
    <row r="40" spans="1:1" ht="33.75" thickBot="1" customHeight="1">
      <c r="A40" s="1" t="s">
        <v>74</v>
      </c>
      <c r="B40" s="1"/>
      <c r="C40" s="1"/>
      <c r="D40" s="1"/>
      <c r="E40" s="1"/>
      <c r="F40" s="1"/>
      <c r="G40" s="1"/>
      <c r="H40" s="1"/>
      <c r="I40" s="1"/>
    </row>
    <row r="41" spans="1:1" ht="33.75" thickBot="1" customHeight="1">
      <c r="A41" s="1" t="s">
        <v>75</v>
      </c>
      <c r="B41" s="1"/>
      <c r="C41" s="1"/>
      <c r="D41" s="1"/>
      <c r="E41" s="1"/>
      <c r="F41" s="1"/>
      <c r="G41" s="1"/>
      <c r="H41" s="1"/>
      <c r="I41" s="1"/>
    </row>
    <row r="42" spans="1:1" ht="33.75" thickBot="1" customHeight="1">
      <c r="A42" s="1" t="s">
        <v>76</v>
      </c>
      <c r="B42" s="1"/>
      <c r="C42" s="1"/>
      <c r="D42" s="1"/>
      <c r="E42" s="1"/>
      <c r="F42" s="1"/>
      <c r="G42" s="1"/>
      <c r="H42" s="1"/>
      <c r="I42" s="1"/>
    </row>
  </sheetData>
  <mergeCells count="63">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G14"/>
    <mergeCell ref="A15:B15"/>
    <mergeCell ref="E15:G15"/>
    <mergeCell ref="A16:B16"/>
    <mergeCell ref="E16:H16"/>
    <mergeCell ref="A17:B17"/>
    <mergeCell ref="D17:G17"/>
    <mergeCell ref="A18:B18"/>
    <mergeCell ref="E18:G18"/>
    <mergeCell ref="A19:B19"/>
    <mergeCell ref="E19:G19"/>
    <mergeCell ref="A20:B20"/>
    <mergeCell ref="E20:H20"/>
    <mergeCell ref="A21:B21"/>
    <mergeCell ref="D21:G21"/>
    <mergeCell ref="A22:B22"/>
    <mergeCell ref="E22:G22"/>
    <mergeCell ref="A23:B23"/>
    <mergeCell ref="E23:G23"/>
    <mergeCell ref="A24:B24"/>
    <mergeCell ref="E24:G24"/>
    <mergeCell ref="A25:B25"/>
    <mergeCell ref="E25:G25"/>
    <mergeCell ref="A26:B26"/>
    <mergeCell ref="E26:G26"/>
    <mergeCell ref="A27:B27"/>
    <mergeCell ref="E27:G27"/>
    <mergeCell ref="A28:B28"/>
    <mergeCell ref="E28:G28"/>
    <mergeCell ref="A29:B29"/>
    <mergeCell ref="E29:H29"/>
    <mergeCell ref="A30:B30"/>
    <mergeCell ref="D30:G30"/>
    <mergeCell ref="A31:B31"/>
    <mergeCell ref="E31:G31"/>
    <mergeCell ref="A32:D32"/>
    <mergeCell ref="E32:H32"/>
    <mergeCell ref="A35:E35"/>
    <mergeCell ref="G35:H35"/>
    <mergeCell ref="A36:E36"/>
    <mergeCell ref="F36:F37"/>
    <mergeCell ref="G36:H37"/>
    <mergeCell ref="I36:I37"/>
    <mergeCell ref="A37:E37"/>
    <mergeCell ref="A40:I40"/>
    <mergeCell ref="A41:I41"/>
    <mergeCell ref="A42:I42"/>
  </mergeCells>
  <pageMargins left="0.147638" right="0.147638" top="0.206693" bottom="0.206693" header="0.0" footer="0.0"/>
  <pageSetup paperSize="9" orientation="portrait"/>
  <rowBreaks count="0" manualBreakCount="0">
    </rowBreaks>
</worksheet>
</file>