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<sst xmlns="http://schemas.openxmlformats.org/spreadsheetml/2006/main" count="86" uniqueCount="86">
  <si>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</si>
  <si>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EAF010</t>
  </si>
  <si>
    <t xml:space="preserve">m²</t>
  </si>
  <si>
    <t xml:space="preserve">Forjado de viguetas metálicas.</t>
  </si>
  <si>
    <r>
      <rPr>
        <sz val="8.25"/>
        <color rgb="FF000000"/>
        <rFont val="Arial"/>
        <family val="2"/>
      </rPr>
      <t xml:space="preserve">Forjado de 25 = 20+5 cm de canto, compuesto de: viguetas de acero laminado en caliente UNE-EN 10025 S275JR, en perfiles simples, IPE 100; bovedilla cerámica, 60x25x20 cm; capa de compresión de hormigón armado de 5 cm de espesor, realizada con hormigón HA-25/F/20/XC2 fabricado en central, y vertido con cubilote, volumen de hormigón 0,08 m³/m², acero UNE-EN 10080 B 500 S en zona de refuerzo de negativos, cuantía 1,8 kg/m³, y malla electrosoldada ME 20x20 Ø 5-5 B 500 T 6x2,20 UNE-EN 10080, como armadura de reparto; montaje y desmontaje del sistema de encofrado. El precio incluye la elaboración de la ferralla (corte, doblado y conformado de elementos) en taller industrial, el montaje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</si>
  <si>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</si>
  <si>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</si>
  <si>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</si>
  <si>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</si>
  <si>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</si>
  <si>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</si>
  <si>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</si>
  <si>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</si>
  <si>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</si>
  <si>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forjados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</si>
  <si>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</si>
  <si>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</si>
  <si>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cm, según UNE-EN 15037-3. Incluso piezas especiales.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</si>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</sst>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13.365</v>
      </c>
      <c r="F12" s="11"/>
      <c r="G12" s="11"/>
      <c r="H12" s="12">
        <v>1.44</v>
      </c>
      <c r="I12" s="12">
        <f ca="1">ROUND(INDIRECT(ADDRESS(ROW()+(0), COLUMN()+(-4), 1))*INDIRECT(ADDRESS(ROW()+(0), COLUMN()+(-1), 1)), 2)</f>
        <v>19.25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1.49</v>
      </c>
      <c r="I15" s="12">
        <f ca="1">ROUND(INDIRECT(ADDRESS(ROW()+(0), COLUMN()+(-4), 1))*INDIRECT(ADDRESS(ROW()+(0), COLUMN()+(-1), 1)), 2)</f>
        <v>1.64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80.88</v>
      </c>
      <c r="I16" s="14">
        <f ca="1">ROUND(INDIRECT(ADDRESS(ROW()+(0), COLUMN()+(-4), 1))*INDIRECT(ADDRESS(ROW()+(0), COLUMN()+(-1), 1)), 2)</f>
        <v>6.47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42.37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0.015</v>
      </c>
      <c r="F20" s="13"/>
      <c r="G20" s="13"/>
      <c r="H20" s="14">
        <v>3.42</v>
      </c>
      <c r="I20" s="14">
        <f ca="1">ROUND(INDIRECT(ADDRESS(ROW()+(0), COLUMN()+(-4), 1))*INDIRECT(ADDRESS(ROW()+(0), COLUMN()+(-1), 1)), 2)</f>
        <v>0.05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1)),INDIRECT(ADDRESS(ROW()+(-2), COLUMN()+(0), 1))), 2)</f>
        <v>0.13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0.215</v>
      </c>
      <c r="F23" s="11"/>
      <c r="G23" s="11"/>
      <c r="H23" s="12">
        <v>22.27</v>
      </c>
      <c r="I23" s="12">
        <f ca="1">ROUND(INDIRECT(ADDRESS(ROW()+(0), COLUMN()+(-4), 1))*INDIRECT(ADDRESS(ROW()+(0), COLUMN()+(-1), 1)), 2)</f>
        <v>4.79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0.215</v>
      </c>
      <c r="F24" s="11"/>
      <c r="G24" s="11"/>
      <c r="H24" s="12">
        <v>21.15</v>
      </c>
      <c r="I24" s="12">
        <f ca="1">ROUND(INDIRECT(ADDRESS(ROW()+(0), COLUMN()+(-4), 1))*INDIRECT(ADDRESS(ROW()+(0), COLUMN()+(-1), 1)), 2)</f>
        <v>4.55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0.058</v>
      </c>
      <c r="F25" s="11"/>
      <c r="G25" s="11"/>
      <c r="H25" s="12">
        <v>22.27</v>
      </c>
      <c r="I25" s="12">
        <f ca="1">ROUND(INDIRECT(ADDRESS(ROW()+(0), COLUMN()+(-4), 1))*INDIRECT(ADDRESS(ROW()+(0), COLUMN()+(-1), 1)), 2)</f>
        <v>1.29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0.058</v>
      </c>
      <c r="F26" s="11"/>
      <c r="G26" s="11"/>
      <c r="H26" s="12">
        <v>21.15</v>
      </c>
      <c r="I26" s="12">
        <f ca="1">ROUND(INDIRECT(ADDRESS(ROW()+(0), COLUMN()+(-4), 1))*INDIRECT(ADDRESS(ROW()+(0), COLUMN()+(-1), 1)), 2)</f>
        <v>1.23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0.041</v>
      </c>
      <c r="F27" s="11"/>
      <c r="G27" s="11"/>
      <c r="H27" s="12">
        <v>22.27</v>
      </c>
      <c r="I27" s="12">
        <f ca="1">ROUND(INDIRECT(ADDRESS(ROW()+(0), COLUMN()+(-4), 1))*INDIRECT(ADDRESS(ROW()+(0), COLUMN()+(-1), 1)), 2)</f>
        <v>0.91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0.041</v>
      </c>
      <c r="F28" s="11"/>
      <c r="G28" s="11"/>
      <c r="H28" s="12">
        <v>21.15</v>
      </c>
      <c r="I28" s="12">
        <f ca="1">ROUND(INDIRECT(ADDRESS(ROW()+(0), COLUMN()+(-4), 1))*INDIRECT(ADDRESS(ROW()+(0), COLUMN()+(-1), 1)), 2)</f>
        <v>0.87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0.026</v>
      </c>
      <c r="F29" s="11"/>
      <c r="G29" s="11"/>
      <c r="H29" s="12">
        <v>22.27</v>
      </c>
      <c r="I29" s="12">
        <f ca="1">ROUND(INDIRECT(ADDRESS(ROW()+(0), COLUMN()+(-4), 1))*INDIRECT(ADDRESS(ROW()+(0), COLUMN()+(-1), 1)), 2)</f>
        <v>0.58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3">
        <v>0.1</v>
      </c>
      <c r="F30" s="13"/>
      <c r="G30" s="13"/>
      <c r="H30" s="14">
        <v>21.15</v>
      </c>
      <c r="I30" s="14">
        <f ca="1">ROUND(INDIRECT(ADDRESS(ROW()+(0), COLUMN()+(-4), 1))*INDIRECT(ADDRESS(ROW()+(0), COLUMN()+(-1), 1)), 2)</f>
        <v>2.12</v>
      </c>
    </row>
    <row r="31" spans="1:9" ht="13.50" thickBot="1" customHeight="1">
      <c r="A31" s="15"/>
      <c r="B31" s="15"/>
      <c r="C31" s="15"/>
      <c r="D31" s="15"/>
      <c r="E31" s="9" t="s">
        <v>67</v>
      </c>
      <c r="F31" s="9"/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16.34</v>
      </c>
    </row>
    <row r="32" spans="1:9" ht="13.50" thickBot="1" customHeight="1">
      <c r="A32" s="15">
        <v>4</v>
      </c>
      <c r="B32" s="15"/>
      <c r="C32" s="15"/>
      <c r="D32" s="18" t="s">
        <v>68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69</v>
      </c>
      <c r="D33" s="19" t="s">
        <v>70</v>
      </c>
      <c r="E33" s="13">
        <v>2</v>
      </c>
      <c r="F33" s="13"/>
      <c r="G33" s="13"/>
      <c r="H33" s="14">
        <f ca="1">ROUND(SUM(INDIRECT(ADDRESS(ROW()+(-2), COLUMN()+(1), 1)),INDIRECT(ADDRESS(ROW()+(-12), COLUMN()+(1), 1)),INDIRECT(ADDRESS(ROW()+(-16), COLUMN()+(1), 1))), 2)</f>
        <v>58.84</v>
      </c>
      <c r="I33" s="14">
        <f ca="1">ROUND(INDIRECT(ADDRESS(ROW()+(0), COLUMN()+(-4), 1))*INDIRECT(ADDRESS(ROW()+(0), COLUMN()+(-1), 1))/100, 2)</f>
        <v>1.18</v>
      </c>
    </row>
    <row r="34" spans="1:9" ht="13.50" thickBot="1" customHeight="1">
      <c r="A34" s="21" t="s">
        <v>71</v>
      </c>
      <c r="B34" s="21"/>
      <c r="C34" s="22"/>
      <c r="D34" s="23"/>
      <c r="E34" s="24" t="s">
        <v>72</v>
      </c>
      <c r="F34" s="24"/>
      <c r="G34" s="24"/>
      <c r="H34" s="25"/>
      <c r="I34" s="26">
        <f ca="1">ROUND(SUM(INDIRECT(ADDRESS(ROW()+(-1), COLUMN()+(0), 1)),INDIRECT(ADDRESS(ROW()+(-3), COLUMN()+(0), 1)),INDIRECT(ADDRESS(ROW()+(-13), COLUMN()+(0), 1)),INDIRECT(ADDRESS(ROW()+(-17), COLUMN()+(0), 1))), 2)</f>
        <v>60.02</v>
      </c>
    </row>
    <row r="37" spans="1:9" ht="13.50" thickBot="1" customHeight="1">
      <c r="A37" s="27" t="s">
        <v>73</v>
      </c>
      <c r="B37" s="27"/>
      <c r="C37" s="27"/>
      <c r="D37" s="27"/>
      <c r="E37" s="27"/>
      <c r="F37" s="27" t="s">
        <v>74</v>
      </c>
      <c r="G37" s="27" t="s">
        <v>75</v>
      </c>
      <c r="H37" s="27"/>
      <c r="I37" s="27" t="s">
        <v>76</v>
      </c>
    </row>
    <row r="38" spans="1:9" ht="13.50" thickBot="1" customHeight="1">
      <c r="A38" s="28" t="s">
        <v>77</v>
      </c>
      <c r="B38" s="28"/>
      <c r="C38" s="28"/>
      <c r="D38" s="28"/>
      <c r="E38" s="28"/>
      <c r="F38" s="29">
        <v>1.12201e+006</v>
      </c>
      <c r="G38" s="29">
        <v>1.12201e+006</v>
      </c>
      <c r="H38" s="29"/>
      <c r="I38" s="29" t="s">
        <v>78</v>
      </c>
    </row>
    <row r="39" spans="1:9" ht="24.00" thickBot="1" customHeight="1">
      <c r="A39" s="30" t="s">
        <v>79</v>
      </c>
      <c r="B39" s="30"/>
      <c r="C39" s="30"/>
      <c r="D39" s="30"/>
      <c r="E39" s="30"/>
      <c r="F39" s="31"/>
      <c r="G39" s="31"/>
      <c r="H39" s="31"/>
      <c r="I39" s="31"/>
    </row>
    <row r="40" spans="1:9" ht="13.50" thickBot="1" customHeight="1">
      <c r="A40" s="28" t="s">
        <v>80</v>
      </c>
      <c r="B40" s="28"/>
      <c r="C40" s="28"/>
      <c r="D40" s="28"/>
      <c r="E40" s="28"/>
      <c r="F40" s="29">
        <v>192005</v>
      </c>
      <c r="G40" s="29">
        <v>192006</v>
      </c>
      <c r="H40" s="29"/>
      <c r="I40" s="29" t="s">
        <v>81</v>
      </c>
    </row>
    <row r="41" spans="1:9" ht="24.00" thickBot="1" customHeight="1">
      <c r="A41" s="30" t="s">
        <v>82</v>
      </c>
      <c r="B41" s="30"/>
      <c r="C41" s="30"/>
      <c r="D41" s="30"/>
      <c r="E41" s="30"/>
      <c r="F41" s="31"/>
      <c r="G41" s="31"/>
      <c r="H41" s="31"/>
      <c r="I41" s="31"/>
    </row>
    <row r="44" spans="1:1" ht="33.75" thickBot="1" customHeight="1">
      <c r="A44" s="1" t="s">
        <v>83</v>
      </c>
      <c r="B44" s="1"/>
      <c r="C44" s="1"/>
      <c r="D44" s="1"/>
      <c r="E44" s="1"/>
      <c r="F44" s="1"/>
      <c r="G44" s="1"/>
      <c r="H44" s="1"/>
      <c r="I44" s="1"/>
    </row>
    <row r="45" spans="1:1" ht="33.75" thickBot="1" customHeight="1">
      <c r="A45" s="1" t="s">
        <v>84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85</v>
      </c>
      <c r="B46" s="1"/>
      <c r="C46" s="1"/>
      <c r="D46" s="1"/>
      <c r="E46" s="1"/>
      <c r="F46" s="1"/>
      <c r="G46" s="1"/>
      <c r="H46" s="1"/>
      <c r="I46" s="1"/>
    </row>
  </sheetData>
  <mergeCells count="7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H31"/>
    <mergeCell ref="A32:B32"/>
    <mergeCell ref="D32:G32"/>
    <mergeCell ref="A33:B33"/>
    <mergeCell ref="E33:G33"/>
    <mergeCell ref="A34:D34"/>
    <mergeCell ref="E34:H34"/>
    <mergeCell ref="A37:E37"/>
    <mergeCell ref="G37:H37"/>
    <mergeCell ref="A38:E38"/>
    <mergeCell ref="F38:F39"/>
    <mergeCell ref="G38:H39"/>
    <mergeCell ref="I38:I39"/>
    <mergeCell ref="A39:E39"/>
    <mergeCell ref="A40:E40"/>
    <mergeCell ref="F40:F41"/>
    <mergeCell ref="G40:H41"/>
    <mergeCell ref="I40:I41"/>
    <mergeCell ref="A41:E41"/>
    <mergeCell ref="A44:I44"/>
    <mergeCell ref="A45:I45"/>
    <mergeCell ref="A46:I46"/>
  </mergeCells>
  <pageMargins left="0.147638" right="0.147638" top="0.206693" bottom="0.206693" header="0.0" footer="0.0"/>
  <pageSetup paperSize="9" orientation="portrait"/>
  <rowBreaks count="0" manualBreakCount="0">
    </rowBreaks>
</worksheet>
</file>