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<sst xmlns="http://schemas.openxmlformats.org/spreadsheetml/2006/main" count="47" uniqueCount="47">
  <si>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</si>
  <si>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RAA040</t>
  </si>
  <si>
    <t xml:space="preserve">m²</t>
  </si>
  <si>
    <t xml:space="preserve">Revestimiento interior con piezas de gran formato de gres esmaltado. Colocación en capa fina.</t>
  </si>
  <si>
    <r>
      <rPr>
        <sz val="8.25"/>
        <color rgb="FF000000"/>
        <rFont val="Arial"/>
        <family val="2"/>
      </rPr>
      <t xml:space="preserve">Revestimiento interior con piezas de gran formato de gres esmaltado, de 200x400 mm, gama media, capacidad de absorción de agua E&lt;3%, grupo BIb, según UNE-EN 14411. SOPORTE: paramento de hormigón, vertical, de hasta 3 m de altura. COLOCACIÓN: en capa fina y mediante doble encolado con adhesivo cementoso mejorado, C2 FTE S1, según UNE-EN 12004, de fraguado rápido, deformable, con deslizamiento reducido y tiempo abierto ampliado Tector Cola Flex 6H "LAFARGEHOLCIM", REJUNTADO: con mortero de juntas cementoso mejorado, con absorción de agua reducida y resistencia elevada a la abrasión tipo CG 2 W A, color blanco, en juntas de 3 mm de espesor. Incluso crucetas de PVC.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</si>
  <si>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</si>
  <si>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</si>
  <si>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</si>
  <si>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</si>
  <si>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</si>
  <si>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</si>
  <si>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</si>
  <si>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mt09mcl010b</t>
  </si>
  <si>
    <t xml:space="preserve">kg</t>
  </si>
  <si>
    <t xml:space="preserve">Adhesivo cementoso mejorado, C2 FTE S1, según UNE-EN 12004, de fraguado rápido, deformable, con deslizamiento reducido y tiempo abierto ampliado Tector Cola Flex 6H "LAFARGEHOLCIM", a base de cemento gris, áridos silíceos y calcáreos, resinas y aditivos orgánicos e inorgánicos, con deslizamiento reducido y tiempo abierto ampliado.</t>
  </si>
  <si>
    <t xml:space="preserve">mt19abe100cib</t>
  </si>
  <si>
    <t xml:space="preserve">m²</t>
  </si>
  <si>
    <t xml:space="preserve">Piezas de gran formato de gres esmaltado, de 200x400 mm, gama media, capacidad de absorción de agua E&lt;3%, grupo BIb, según UNE-EN 14411.</t>
  </si>
  <si>
    <t xml:space="preserve">mt09mcp020lE</t>
  </si>
  <si>
    <t xml:space="preserve">kg</t>
  </si>
  <si>
    <t xml:space="preserve">Mortero de juntas cementoso mejorado, con absorción de agua reducida y resistencia elevada a la abrasión, tipo CG2 W A, según UNE-EN 13888, color blanco, para juntas de 2 a 15 mm, a base de cemento de alta resistencia, áridos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</si>
  <si>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mt18acc100a</t>
  </si>
  <si>
    <t xml:space="preserve">Ud</t>
  </si>
  <si>
    <t xml:space="preserve">Kit de crucetas de PVC para garantizar un espesor de las juntas entre piezas de entre 1 y 20 mm, en revestimientos y pavimentos cerámicos.</t>
  </si>
  <si>
    <t xml:space="preserve">Subtotal materiales:</t>
  </si>
  <si>
    <t xml:space="preserve">Mano de obra</t>
  </si>
  <si>
    <t xml:space="preserve">mo024</t>
  </si>
  <si>
    <t xml:space="preserve">h</t>
  </si>
  <si>
    <t xml:space="preserve">Oficial 1ª alicatador.</t>
  </si>
  <si>
    <t xml:space="preserve">mo062</t>
  </si>
  <si>
    <t xml:space="preserve">h</t>
  </si>
  <si>
    <t xml:space="preserve">Ayudante alicatador.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</si>
  <si>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</si>
  <si>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</si>
  <si>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</si>
  <si>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</si>
  <si>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7,26€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</si>
  <si>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</si>
  <si>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</si>
  <si>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</si>
  <si>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</si>
  <si>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</si>
  <si>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12004:2008/A1:2012</t>
  </si>
  <si>
    <t xml:space="preserve">Adhesivos para baldosas cerámicas. Requisitos, evaluación de la conformidad, clasificación y designación.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</si>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</sst>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44" customWidth="1"/>
    <col min="3" max="3" width="0.85" customWidth="1"/>
    <col min="4" max="4" width="6.80" customWidth="1"/>
    <col min="5" max="5" width="71.06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5</v>
      </c>
      <c r="H10" s="11"/>
      <c r="I10" s="12">
        <v>0.92</v>
      </c>
      <c r="J10" s="12">
        <f ca="1">ROUND(INDIRECT(ADDRESS(ROW()+(0), COLUMN()+(-3), 1))*INDIRECT(ADDRESS(ROW()+(0), COLUMN()+(-1), 1)), 2)</f>
        <v>4.6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1.05</v>
      </c>
      <c r="H11" s="11"/>
      <c r="I11" s="12">
        <v>15.37</v>
      </c>
      <c r="J11" s="12">
        <f ca="1">ROUND(INDIRECT(ADDRESS(ROW()+(0), COLUMN()+(-3), 1))*INDIRECT(ADDRESS(ROW()+(0), COLUMN()+(-1), 1)), 2)</f>
        <v>16.14</v>
      </c>
    </row>
    <row r="12" spans="1:10" ht="66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0.19</v>
      </c>
      <c r="H12" s="11"/>
      <c r="I12" s="12">
        <v>1.53</v>
      </c>
      <c r="J12" s="12">
        <f ca="1">ROUND(INDIRECT(ADDRESS(ROW()+(0), COLUMN()+(-3), 1))*INDIRECT(ADDRESS(ROW()+(0), COLUMN()+(-1), 1)), 2)</f>
        <v>0.29</v>
      </c>
    </row>
    <row r="13" spans="1:10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3">
        <v>0.25</v>
      </c>
      <c r="H13" s="13"/>
      <c r="I13" s="14">
        <v>2.4</v>
      </c>
      <c r="J13" s="14">
        <f ca="1">ROUND(INDIRECT(ADDRESS(ROW()+(0), COLUMN()+(-3), 1))*INDIRECT(ADDRESS(ROW()+(0), COLUMN()+(-1), 1)), 2)</f>
        <v>0.6</v>
      </c>
    </row>
    <row r="14" spans="1:10" ht="13.50" thickBot="1" customHeight="1">
      <c r="A14" s="15"/>
      <c r="B14" s="15"/>
      <c r="C14" s="15"/>
      <c r="D14" s="15"/>
      <c r="E14" s="15"/>
      <c r="F14" s="15"/>
      <c r="G14" s="9" t="s">
        <v>24</v>
      </c>
      <c r="H14" s="9"/>
      <c r="I14" s="9"/>
      <c r="J14" s="17">
        <f ca="1">ROUND(SUM(INDIRECT(ADDRESS(ROW()+(-1), COLUMN()+(0), 1)),INDIRECT(ADDRESS(ROW()+(-2), COLUMN()+(0), 1)),INDIRECT(ADDRESS(ROW()+(-3), COLUMN()+(0), 1)),INDIRECT(ADDRESS(ROW()+(-4), COLUMN()+(0), 1))), 2)</f>
        <v>21.63</v>
      </c>
    </row>
    <row r="15" spans="1:10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8"/>
      <c r="I15" s="15"/>
      <c r="J15" s="15"/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1">
        <v>0.388</v>
      </c>
      <c r="H16" s="11"/>
      <c r="I16" s="12">
        <v>21.41</v>
      </c>
      <c r="J16" s="12">
        <f ca="1">ROUND(INDIRECT(ADDRESS(ROW()+(0), COLUMN()+(-3), 1))*INDIRECT(ADDRESS(ROW()+(0), COLUMN()+(-1), 1)), 2)</f>
        <v>8.31</v>
      </c>
    </row>
    <row r="17" spans="1:10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"/>
      <c r="G17" s="13">
        <v>0.194</v>
      </c>
      <c r="H17" s="13"/>
      <c r="I17" s="14">
        <v>20.34</v>
      </c>
      <c r="J17" s="14">
        <f ca="1">ROUND(INDIRECT(ADDRESS(ROW()+(0), COLUMN()+(-3), 1))*INDIRECT(ADDRESS(ROW()+(0), COLUMN()+(-1), 1)), 2)</f>
        <v>3.95</v>
      </c>
    </row>
    <row r="18" spans="1:10" ht="13.50" thickBot="1" customHeight="1">
      <c r="A18" s="15"/>
      <c r="B18" s="15"/>
      <c r="C18" s="15"/>
      <c r="D18" s="15"/>
      <c r="E18" s="15"/>
      <c r="F18" s="15"/>
      <c r="G18" s="9" t="s">
        <v>32</v>
      </c>
      <c r="H18" s="9"/>
      <c r="I18" s="9"/>
      <c r="J18" s="17">
        <f ca="1">ROUND(SUM(INDIRECT(ADDRESS(ROW()+(-1), COLUMN()+(0), 1)),INDIRECT(ADDRESS(ROW()+(-2), COLUMN()+(0), 1))), 2)</f>
        <v>12.26</v>
      </c>
    </row>
    <row r="19" spans="1:10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8"/>
      <c r="H19" s="18"/>
      <c r="I19" s="15"/>
      <c r="J19" s="15"/>
    </row>
    <row r="20" spans="1:10" ht="13.50" thickBot="1" customHeight="1">
      <c r="A20" s="19"/>
      <c r="B20" s="19"/>
      <c r="C20" s="20" t="s">
        <v>34</v>
      </c>
      <c r="D20" s="20"/>
      <c r="E20" s="19" t="s">
        <v>35</v>
      </c>
      <c r="F20" s="19"/>
      <c r="G20" s="13">
        <v>2</v>
      </c>
      <c r="H20" s="13"/>
      <c r="I20" s="14">
        <f ca="1">ROUND(SUM(INDIRECT(ADDRESS(ROW()+(-2), COLUMN()+(1), 1)),INDIRECT(ADDRESS(ROW()+(-6), COLUMN()+(1), 1))), 2)</f>
        <v>33.89</v>
      </c>
      <c r="J20" s="14">
        <f ca="1">ROUND(INDIRECT(ADDRESS(ROW()+(0), COLUMN()+(-3), 1))*INDIRECT(ADDRESS(ROW()+(0), COLUMN()+(-1), 1))/100, 2)</f>
        <v>0.68</v>
      </c>
    </row>
    <row r="21" spans="1:10" ht="13.50" thickBot="1" customHeight="1">
      <c r="A21" s="21" t="s">
        <v>36</v>
      </c>
      <c r="B21" s="21"/>
      <c r="C21" s="22"/>
      <c r="D21" s="22"/>
      <c r="E21" s="23"/>
      <c r="F21" s="23"/>
      <c r="G21" s="24" t="s">
        <v>37</v>
      </c>
      <c r="H21" s="24"/>
      <c r="I21" s="25"/>
      <c r="J21" s="26">
        <f ca="1">ROUND(SUM(INDIRECT(ADDRESS(ROW()+(-1), COLUMN()+(0), 1)),INDIRECT(ADDRESS(ROW()+(-3), COLUMN()+(0), 1)),INDIRECT(ADDRESS(ROW()+(-7), COLUMN()+(0), 1))), 2)</f>
        <v>34.57</v>
      </c>
    </row>
    <row r="24" spans="1:10" ht="13.50" thickBot="1" customHeight="1">
      <c r="A24" s="27" t="s">
        <v>38</v>
      </c>
      <c r="B24" s="27"/>
      <c r="C24" s="27"/>
      <c r="D24" s="27"/>
      <c r="E24" s="27"/>
      <c r="F24" s="27" t="s">
        <v>39</v>
      </c>
      <c r="G24" s="27"/>
      <c r="H24" s="27" t="s">
        <v>40</v>
      </c>
      <c r="I24" s="27"/>
      <c r="J24" s="27" t="s">
        <v>41</v>
      </c>
    </row>
    <row r="25" spans="1:10" ht="13.50" thickBot="1" customHeight="1">
      <c r="A25" s="28" t="s">
        <v>42</v>
      </c>
      <c r="B25" s="28"/>
      <c r="C25" s="28"/>
      <c r="D25" s="28"/>
      <c r="E25" s="28"/>
      <c r="F25" s="29">
        <v>142013</v>
      </c>
      <c r="G25" s="29"/>
      <c r="H25" s="29">
        <v>172013</v>
      </c>
      <c r="I25" s="29"/>
      <c r="J25" s="29">
        <v>3</v>
      </c>
    </row>
    <row r="26" spans="1:10" ht="13.50" thickBot="1" customHeight="1">
      <c r="A26" s="30" t="s">
        <v>43</v>
      </c>
      <c r="B26" s="30"/>
      <c r="C26" s="30"/>
      <c r="D26" s="30"/>
      <c r="E26" s="30"/>
      <c r="F26" s="31"/>
      <c r="G26" s="31"/>
      <c r="H26" s="31"/>
      <c r="I26" s="31"/>
      <c r="J26" s="31"/>
    </row>
    <row r="29" spans="1:1" ht="33.75" thickBot="1" customHeight="1">
      <c r="A29" s="1" t="s">
        <v>44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45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46</v>
      </c>
      <c r="B31" s="1"/>
      <c r="C31" s="1"/>
      <c r="D31" s="1"/>
      <c r="E31" s="1"/>
      <c r="F31" s="1"/>
      <c r="G31" s="1"/>
      <c r="H31" s="1"/>
      <c r="I31" s="1"/>
      <c r="J31" s="1"/>
    </row>
  </sheetData>
  <mergeCells count="66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I14"/>
    <mergeCell ref="A15:B15"/>
    <mergeCell ref="C15:D15"/>
    <mergeCell ref="E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I18"/>
    <mergeCell ref="A19:B19"/>
    <mergeCell ref="C19:D19"/>
    <mergeCell ref="E19:H19"/>
    <mergeCell ref="A20:B20"/>
    <mergeCell ref="C20:D20"/>
    <mergeCell ref="E20:F20"/>
    <mergeCell ref="G20:H20"/>
    <mergeCell ref="A21:F21"/>
    <mergeCell ref="G21:I21"/>
    <mergeCell ref="A24:E24"/>
    <mergeCell ref="F24:G24"/>
    <mergeCell ref="H24:I24"/>
    <mergeCell ref="A25:E25"/>
    <mergeCell ref="F25:G26"/>
    <mergeCell ref="H25:I26"/>
    <mergeCell ref="J25:J26"/>
    <mergeCell ref="A26:E26"/>
    <mergeCell ref="A29:J29"/>
    <mergeCell ref="A30:J30"/>
    <mergeCell ref="A31:J31"/>
  </mergeCells>
  <pageMargins left="0.147638" right="0.147638" top="0.206693" bottom="0.206693" header="0.0" footer="0.0"/>
  <pageSetup paperSize="9" orientation="portrait"/>
  <rowBreaks count="0" manualBreakCount="0">
    </rowBreaks>
</worksheet>
</file>