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<sst xmlns="http://schemas.openxmlformats.org/spreadsheetml/2006/main" count="86" uniqueCount="86">
  <si>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</si>
  <si>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EAF010</t>
  </si>
  <si>
    <t xml:space="preserve">m²</t>
  </si>
  <si>
    <t xml:space="preserve">Forjado de viguetas metálicas.</t>
  </si>
  <si>
    <r>
      <rPr>
        <sz val="8.25"/>
        <color rgb="FF000000"/>
        <rFont val="Arial"/>
        <family val="2"/>
      </rPr>
      <t xml:space="preserve">Forjado de 25 = 20+5 cm de canto, compuesto de: viguetas de acero laminado en caliente UNE-EN 10025 S275JR, en perfiles simples, IPE 100; bovedilla cerámica, 60x25x20 cm; capa de compresión de hormigón armado de 5 cm de espesor, realizada con hormigón HA-25/F/20/XC2 fabricado en central, y vertido con cubilote, volumen de hormigón 0,08 m³/m², acero UNE-EN 10080 B 500 S en zona de refuerzo de negativos, cuantía 1,8 kg/m³, y malla electrosoldada ME 20x20 Ø 5-5 B 500 T 6x2,20 UNE-EN 10080, como armadura de reparto; montaje y desmontaje del sistema de encofrado. El precio incluye la elaboración de la ferralla (corte, doblado y conformado de elementos) en taller industrial, el montaje en el lugar definitivo de su colocación en obra,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</si>
  <si>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</si>
  <si>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</si>
  <si>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</si>
  <si>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</si>
  <si>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</si>
  <si>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</si>
  <si>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</si>
  <si>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</si>
  <si>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</si>
  <si>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forjados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</si>
  <si>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</si>
  <si>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</si>
  <si>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cm, según UNE-EN 15037-3. Incluso piezas especiales.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</si>
  <si>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</si>
  <si>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</si>
  <si>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</si>
  <si>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</si>
  <si>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</si>
  <si>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</si>
  <si>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</si>
  <si>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</si>
  <si>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</si>
  <si>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</si>
  <si>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</si>
  <si>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</si>
  <si>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</si>
  <si>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</si>
  <si>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</si>
  <si>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</si>
  <si>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</si>
  <si>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</si>
  <si>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</si>
  <si>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</si>
  <si>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</si>
  <si>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</si>
  <si>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</si>
  <si>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</si>
  <si>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</si>
  <si>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</si>
  <si>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</si>
  <si>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</si>
  <si>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</si>
  <si>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</si>
  <si>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</si>
  <si>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</si>
  <si>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</si>
  <si>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</si>
  <si>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</si>
  <si>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</si>
  <si>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</si>
  <si>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</si>
  <si>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</si>
  <si>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</si>
  <si>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</si>
  <si>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</si>
  <si>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</si>
  <si>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</si>
  <si>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</si>
  <si>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</si>
  <si>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</si>
  <si>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</si>
  <si>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</si>
  <si>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</si>
  <si>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</si>
  <si>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</si>
  <si>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</si>
  <si>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</si>
  <si>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</si>
  <si>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</si>
  <si>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</si>
  <si>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</si>
  <si>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</si>
  <si>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15037-3:2010/A1:2011</t>
  </si>
  <si>
    <t xml:space="preserve">2+</t>
  </si>
  <si>
    <t xml:space="preserve">Productos prefabricados de hormigón. Sistemas de forjado de vigueta y bovedilla. Parte 3: Bovedillas de arcilla cocida.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</si>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</sst>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16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1"/>
      <c r="G10" s="11"/>
      <c r="H10" s="12">
        <v>25</v>
      </c>
      <c r="I10" s="12">
        <f ca="1">ROUND(INDIRECT(ADDRESS(ROW()+(0), COLUMN()+(-4), 1))*INDIRECT(ADDRESS(ROW()+(0), COLUMN()+(-1), 1)), 2)</f>
        <v>2.5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1"/>
      <c r="G11" s="11"/>
      <c r="H11" s="12">
        <v>1.6</v>
      </c>
      <c r="I11" s="12">
        <f ca="1">ROUND(INDIRECT(ADDRESS(ROW()+(0), COLUMN()+(-4), 1))*INDIRECT(ADDRESS(ROW()+(0), COLUMN()+(-1), 1)), 2)</f>
        <v>9.6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13.365</v>
      </c>
      <c r="F12" s="11"/>
      <c r="G12" s="11"/>
      <c r="H12" s="12">
        <v>1.44</v>
      </c>
      <c r="I12" s="12">
        <f ca="1">ROUND(INDIRECT(ADDRESS(ROW()+(0), COLUMN()+(-4), 1))*INDIRECT(ADDRESS(ROW()+(0), COLUMN()+(-1), 1)), 2)</f>
        <v>19.25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1"/>
      <c r="G13" s="11"/>
      <c r="H13" s="12">
        <v>1.6</v>
      </c>
      <c r="I13" s="12">
        <f ca="1">ROUND(INDIRECT(ADDRESS(ROW()+(0), COLUMN()+(-4), 1))*INDIRECT(ADDRESS(ROW()+(0), COLUMN()+(-1), 1)), 2)</f>
        <v>2.88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0.018</v>
      </c>
      <c r="F14" s="11"/>
      <c r="G14" s="11"/>
      <c r="H14" s="12">
        <v>1.5</v>
      </c>
      <c r="I14" s="12">
        <f ca="1">ROUND(INDIRECT(ADDRESS(ROW()+(0), COLUMN()+(-4), 1))*INDIRECT(ADDRESS(ROW()+(0), COLUMN()+(-1), 1)), 2)</f>
        <v>0.03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1"/>
      <c r="G15" s="11"/>
      <c r="H15" s="12">
        <v>1.49</v>
      </c>
      <c r="I15" s="12">
        <f ca="1">ROUND(INDIRECT(ADDRESS(ROW()+(0), COLUMN()+(-4), 1))*INDIRECT(ADDRESS(ROW()+(0), COLUMN()+(-1), 1)), 2)</f>
        <v>1.64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3"/>
      <c r="G16" s="13"/>
      <c r="H16" s="14">
        <v>80.88</v>
      </c>
      <c r="I16" s="14">
        <f ca="1">ROUND(INDIRECT(ADDRESS(ROW()+(0), COLUMN()+(-4), 1))*INDIRECT(ADDRESS(ROW()+(0), COLUMN()+(-1), 1)), 2)</f>
        <v>6.47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42.37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0.012</v>
      </c>
      <c r="F19" s="11"/>
      <c r="G19" s="11"/>
      <c r="H19" s="12">
        <v>8.25</v>
      </c>
      <c r="I19" s="12">
        <f ca="1">ROUND(INDIRECT(ADDRESS(ROW()+(0), COLUMN()+(-4), 1))*INDIRECT(ADDRESS(ROW()+(0), COLUMN()+(-1), 1)), 2)</f>
        <v>0.1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0.017</v>
      </c>
      <c r="F20" s="13"/>
      <c r="G20" s="13"/>
      <c r="H20" s="14">
        <v>3.42</v>
      </c>
      <c r="I20" s="14">
        <f ca="1">ROUND(INDIRECT(ADDRESS(ROW()+(0), COLUMN()+(-4), 1))*INDIRECT(ADDRESS(ROW()+(0), COLUMN()+(-1), 1)), 2)</f>
        <v>0.06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1)),INDIRECT(ADDRESS(ROW()+(-2), COLUMN()+(0), 1))), 2)</f>
        <v>0.16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0.264</v>
      </c>
      <c r="F23" s="11"/>
      <c r="G23" s="11"/>
      <c r="H23" s="12">
        <v>22.27</v>
      </c>
      <c r="I23" s="12">
        <f ca="1">ROUND(INDIRECT(ADDRESS(ROW()+(0), COLUMN()+(-4), 1))*INDIRECT(ADDRESS(ROW()+(0), COLUMN()+(-1), 1)), 2)</f>
        <v>5.88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0.264</v>
      </c>
      <c r="F24" s="11"/>
      <c r="G24" s="11"/>
      <c r="H24" s="12">
        <v>21.15</v>
      </c>
      <c r="I24" s="12">
        <f ca="1">ROUND(INDIRECT(ADDRESS(ROW()+(0), COLUMN()+(-4), 1))*INDIRECT(ADDRESS(ROW()+(0), COLUMN()+(-1), 1)), 2)</f>
        <v>5.58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0.071</v>
      </c>
      <c r="F25" s="11"/>
      <c r="G25" s="11"/>
      <c r="H25" s="12">
        <v>22.27</v>
      </c>
      <c r="I25" s="12">
        <f ca="1">ROUND(INDIRECT(ADDRESS(ROW()+(0), COLUMN()+(-4), 1))*INDIRECT(ADDRESS(ROW()+(0), COLUMN()+(-1), 1)), 2)</f>
        <v>1.58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0.071</v>
      </c>
      <c r="F26" s="11"/>
      <c r="G26" s="11"/>
      <c r="H26" s="12">
        <v>21.15</v>
      </c>
      <c r="I26" s="12">
        <f ca="1">ROUND(INDIRECT(ADDRESS(ROW()+(0), COLUMN()+(-4), 1))*INDIRECT(ADDRESS(ROW()+(0), COLUMN()+(-1), 1)), 2)</f>
        <v>1.5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0.051</v>
      </c>
      <c r="F27" s="11"/>
      <c r="G27" s="11"/>
      <c r="H27" s="12">
        <v>22.27</v>
      </c>
      <c r="I27" s="12">
        <f ca="1">ROUND(INDIRECT(ADDRESS(ROW()+(0), COLUMN()+(-4), 1))*INDIRECT(ADDRESS(ROW()+(0), COLUMN()+(-1), 1)), 2)</f>
        <v>1.14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0.051</v>
      </c>
      <c r="F28" s="11"/>
      <c r="G28" s="11"/>
      <c r="H28" s="12">
        <v>21.15</v>
      </c>
      <c r="I28" s="12">
        <f ca="1">ROUND(INDIRECT(ADDRESS(ROW()+(0), COLUMN()+(-4), 1))*INDIRECT(ADDRESS(ROW()+(0), COLUMN()+(-1), 1)), 2)</f>
        <v>1.08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0.032</v>
      </c>
      <c r="F29" s="11"/>
      <c r="G29" s="11"/>
      <c r="H29" s="12">
        <v>22.27</v>
      </c>
      <c r="I29" s="12">
        <f ca="1">ROUND(INDIRECT(ADDRESS(ROW()+(0), COLUMN()+(-4), 1))*INDIRECT(ADDRESS(ROW()+(0), COLUMN()+(-1), 1)), 2)</f>
        <v>0.71</v>
      </c>
    </row>
    <row r="30" spans="1:9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0.123</v>
      </c>
      <c r="F30" s="13"/>
      <c r="G30" s="13"/>
      <c r="H30" s="14">
        <v>21.15</v>
      </c>
      <c r="I30" s="14">
        <f ca="1">ROUND(INDIRECT(ADDRESS(ROW()+(0), COLUMN()+(-4), 1))*INDIRECT(ADDRESS(ROW()+(0), COLUMN()+(-1), 1)), 2)</f>
        <v>2.6</v>
      </c>
    </row>
    <row r="31" spans="1:9" ht="13.50" thickBot="1" customHeight="1">
      <c r="A31" s="15"/>
      <c r="B31" s="15"/>
      <c r="C31" s="15"/>
      <c r="D31" s="15"/>
      <c r="E31" s="9" t="s">
        <v>67</v>
      </c>
      <c r="F31" s="9"/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20.07</v>
      </c>
    </row>
    <row r="32" spans="1:9" ht="13.50" thickBot="1" customHeight="1">
      <c r="A32" s="15">
        <v>4</v>
      </c>
      <c r="B32" s="15"/>
      <c r="C32" s="15"/>
      <c r="D32" s="18" t="s">
        <v>68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3"/>
      <c r="G33" s="13"/>
      <c r="H33" s="14">
        <f ca="1">ROUND(SUM(INDIRECT(ADDRESS(ROW()+(-2), COLUMN()+(1), 1)),INDIRECT(ADDRESS(ROW()+(-12), COLUMN()+(1), 1)),INDIRECT(ADDRESS(ROW()+(-16), COLUMN()+(1), 1))), 2)</f>
        <v>62.6</v>
      </c>
      <c r="I33" s="14">
        <f ca="1">ROUND(INDIRECT(ADDRESS(ROW()+(0), COLUMN()+(-4), 1))*INDIRECT(ADDRESS(ROW()+(0), COLUMN()+(-1), 1))/100, 2)</f>
        <v>1.25</v>
      </c>
    </row>
    <row r="34" spans="1:9" ht="13.50" thickBot="1" customHeight="1">
      <c r="A34" s="21" t="s">
        <v>71</v>
      </c>
      <c r="B34" s="21"/>
      <c r="C34" s="22"/>
      <c r="D34" s="23"/>
      <c r="E34" s="24" t="s">
        <v>72</v>
      </c>
      <c r="F34" s="24"/>
      <c r="G34" s="24"/>
      <c r="H34" s="25"/>
      <c r="I34" s="26">
        <f ca="1">ROUND(SUM(INDIRECT(ADDRESS(ROW()+(-1), COLUMN()+(0), 1)),INDIRECT(ADDRESS(ROW()+(-3), COLUMN()+(0), 1)),INDIRECT(ADDRESS(ROW()+(-13), COLUMN()+(0), 1)),INDIRECT(ADDRESS(ROW()+(-17), COLUMN()+(0), 1))), 2)</f>
        <v>63.85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 t="s">
        <v>74</v>
      </c>
      <c r="G37" s="27" t="s">
        <v>75</v>
      </c>
      <c r="H37" s="27"/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9">
        <v>1.12201e+006</v>
      </c>
      <c r="G38" s="29">
        <v>1.12201e+006</v>
      </c>
      <c r="H38" s="29"/>
      <c r="I38" s="29" t="s">
        <v>78</v>
      </c>
    </row>
    <row r="39" spans="1:9" ht="24.00" thickBot="1" customHeight="1">
      <c r="A39" s="30" t="s">
        <v>79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9">
        <v>192005</v>
      </c>
      <c r="G40" s="29">
        <v>192006</v>
      </c>
      <c r="H40" s="29"/>
      <c r="I40" s="29" t="s">
        <v>81</v>
      </c>
    </row>
    <row r="41" spans="1:9" ht="24.00" thickBot="1" customHeight="1">
      <c r="A41" s="30" t="s">
        <v>82</v>
      </c>
      <c r="B41" s="30"/>
      <c r="C41" s="30"/>
      <c r="D41" s="30"/>
      <c r="E41" s="30"/>
      <c r="F41" s="31"/>
      <c r="G41" s="31"/>
      <c r="H41" s="31"/>
      <c r="I41" s="3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</row>
  </sheetData>
  <mergeCells count="7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D34"/>
    <mergeCell ref="E34:H34"/>
    <mergeCell ref="A37:E37"/>
    <mergeCell ref="G37:H37"/>
    <mergeCell ref="A38:E38"/>
    <mergeCell ref="F38:F39"/>
    <mergeCell ref="G38:H39"/>
    <mergeCell ref="I38:I39"/>
    <mergeCell ref="A39:E39"/>
    <mergeCell ref="A40:E40"/>
    <mergeCell ref="F40:F41"/>
    <mergeCell ref="G40:H41"/>
    <mergeCell ref="I40:I41"/>
    <mergeCell ref="A41:E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