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<sst xmlns="http://schemas.openxmlformats.org/spreadsheetml/2006/main" count="87" uniqueCount="87">
  <si>
    <t xml:space="preserve"/>
  </si>
  <si>
    <t xml:space="preserve">EHR010</t>
  </si>
  <si>
    <t xml:space="preserve">m²</t>
  </si>
  <si>
    <t xml:space="preserve">Forjado reticular con casetón perdido.</t>
  </si>
  <si>
    <r>
      <rPr>
        <sz val="8.25"/>
        <color rgb="FF000000"/>
        <rFont val="Arial"/>
        <family val="2"/>
      </rPr>
      <t xml:space="preserve">Forjado reticular de hormigón armado con casetón perdido, horizontal, con 15% de zonas macizas, con altura libre de planta de hasta 3 m, canto total 30 = 25+5 cm, realizado con hormigón HA-25/F/20/XC2 fabricado en central, y vertido con cubilote, volumen 0,174 m³/m², y acero UNE-EN 10080 B 500 S en zona de ábacos, nervios y zunchos, cuantía 19 kg/m²; nervios de hormigón "in situ" de 10 cm de espesor, intereje 80 cm; bloque de hormigón, 70x23x25 cm; capa de compresión de 5 cm de espesor, con armadura de reparto formada por malla electrosoldada ME 20x20 Ø 5-5 B 500 T 6x2,20 UNE-EN 10080; montaje y desmontaje de sistema de encofrado continuo, con acabado tipo industrial para revestir, formado por: superficie encofrante de tableros de madera tratada, reforzados con varillas y perfiles, amortizables en 25 usos; estructura soporte horizontal de sopandas metálicas y accesorios de montaje, amortizables en 150 usos y estructura soporte vertical de puntales metálicos, amortizables en 150 usos. Incluso alambre de atar, separadores, líquido desencofrante, para evitar la adherencia del hormigón al encofrado y agente filmógeno, para el curado de hormigones y morteros. El precio incluye la elaboración de la ferralla (corte, doblado y conformado de elementos) en taller industrial y el montaje en el lugar definitivo de su colocación en obra, pero no incluye los pilares.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</si>
  <si>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</si>
  <si>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</si>
  <si>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</si>
  <si>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</si>
  <si>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</si>
  <si>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</si>
  <si>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</si>
  <si>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mt08eft030a</t>
  </si>
  <si>
    <t xml:space="preserve">m²</t>
  </si>
  <si>
    <t xml:space="preserve">Tablero de madera tratada, de 22 mm de espesor, reforzado con varillas y perfiles.</t>
  </si>
  <si>
    <t xml:space="preserve">mt08eva030</t>
  </si>
  <si>
    <t xml:space="preserve">m²</t>
  </si>
  <si>
    <t xml:space="preserve">Estructura soporte para encofrado recuperable, compuesta de: sopandas metálicas y accesorios de montaje.</t>
  </si>
  <si>
    <t xml:space="preserve">mt50spa081a</t>
  </si>
  <si>
    <t xml:space="preserve">Ud</t>
  </si>
  <si>
    <t xml:space="preserve">Puntal metálico telescópico, de hasta 3 m de altura.</t>
  </si>
  <si>
    <t xml:space="preserve">mt08cim030b</t>
  </si>
  <si>
    <t xml:space="preserve">m³</t>
  </si>
  <si>
    <t xml:space="preserve">Madera de pino.</t>
  </si>
  <si>
    <t xml:space="preserve">mt08var060</t>
  </si>
  <si>
    <t xml:space="preserve">kg</t>
  </si>
  <si>
    <t xml:space="preserve">Puntas de acero de 20x100 mm.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</si>
  <si>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</si>
  <si>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</si>
  <si>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</si>
  <si>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mt07cho010l</t>
  </si>
  <si>
    <t xml:space="preserve">Ud</t>
  </si>
  <si>
    <t xml:space="preserve">Bloque de hormigón, 70x23x25 cm, para forjado reticular, según UNE-EN 13224. Incluso piezas especiales.</t>
  </si>
  <si>
    <t xml:space="preserve">mt07aco020h</t>
  </si>
  <si>
    <t xml:space="preserve">Ud</t>
  </si>
  <si>
    <t xml:space="preserve">Separador homologado para forjados reticulares.</t>
  </si>
  <si>
    <t xml:space="preserve">mt07aco010c</t>
  </si>
  <si>
    <t xml:space="preserve">kg</t>
  </si>
  <si>
    <t xml:space="preserve">Ferralla elaborada en taller industrial con acero en barras corrugadas, UNE-EN 10080 B 500 S, de varios diámetros.</t>
  </si>
  <si>
    <t xml:space="preserve">mt08var050</t>
  </si>
  <si>
    <t xml:space="preserve">kg</t>
  </si>
  <si>
    <t xml:space="preserve">Alambre galvanizado para atar, de 1,30 mm de diámetro.</t>
  </si>
  <si>
    <t xml:space="preserve">mt07ame010d</t>
  </si>
  <si>
    <t xml:space="preserve">m²</t>
  </si>
  <si>
    <t xml:space="preserve">Malla electrosoldada ME 20x20 Ø 5-5 B 500 T 6x2,20 UNE-EN 10080.</t>
  </si>
  <si>
    <t xml:space="preserve">mt10haf010ctLc</t>
  </si>
  <si>
    <t xml:space="preserve">m³</t>
  </si>
  <si>
    <t xml:space="preserve">Hormigón HA-25/F/20/XC2, fabricado en central.</t>
  </si>
  <si>
    <t xml:space="preserve">mt08cur020a</t>
  </si>
  <si>
    <t xml:space="preserve">l</t>
  </si>
  <si>
    <t xml:space="preserve">Agente filmógeno, para el curado de hormigones y morteros.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</si>
  <si>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</si>
  <si>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</si>
  <si>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</si>
  <si>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</si>
  <si>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</si>
  <si>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</si>
  <si>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</si>
  <si>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</si>
  <si>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</si>
  <si>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</si>
  <si>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</si>
  <si>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</si>
  <si>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</si>
  <si>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</si>
  <si>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</si>
  <si>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</si>
  <si>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</si>
  <si>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</si>
  <si>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</si>
  <si>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</si>
  <si>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</si>
  <si>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</si>
  <si>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</si>
  <si>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</si>
  <si>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5,34€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</si>
  <si>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</si>
  <si>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</si>
  <si>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</si>
  <si>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</si>
  <si>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</si>
  <si>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13224:2012</t>
  </si>
  <si>
    <t xml:space="preserve">2+</t>
  </si>
  <si>
    <t xml:space="preserve">Productos prefabricados de hormigón. Elementos para forjados nervados.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</si>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</sst>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8.16" customWidth="1"/>
    <col min="4" max="4" width="70.21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18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0.044</v>
      </c>
      <c r="G10" s="11"/>
      <c r="H10" s="12">
        <v>45.5</v>
      </c>
      <c r="I10" s="12">
        <f ca="1">ROUND(INDIRECT(ADDRESS(ROW()+(0), COLUMN()+(-3), 1))*INDIRECT(ADDRESS(ROW()+(0), COLUMN()+(-1), 1)), 2)</f>
        <v>2</v>
      </c>
    </row>
    <row r="11" spans="1:9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0.007</v>
      </c>
      <c r="G11" s="11"/>
      <c r="H11" s="12">
        <v>102</v>
      </c>
      <c r="I11" s="12">
        <f ca="1">ROUND(INDIRECT(ADDRESS(ROW()+(0), COLUMN()+(-3), 1))*INDIRECT(ADDRESS(ROW()+(0), COLUMN()+(-1), 1)), 2)</f>
        <v>0.71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0.027</v>
      </c>
      <c r="G12" s="11"/>
      <c r="H12" s="12">
        <v>19.25</v>
      </c>
      <c r="I12" s="12">
        <f ca="1">ROUND(INDIRECT(ADDRESS(ROW()+(0), COLUMN()+(-3), 1))*INDIRECT(ADDRESS(ROW()+(0), COLUMN()+(-1), 1)), 2)</f>
        <v>0.52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0.003</v>
      </c>
      <c r="G13" s="11"/>
      <c r="H13" s="12">
        <v>355.5</v>
      </c>
      <c r="I13" s="12">
        <f ca="1">ROUND(INDIRECT(ADDRESS(ROW()+(0), COLUMN()+(-3), 1))*INDIRECT(ADDRESS(ROW()+(0), COLUMN()+(-1), 1)), 2)</f>
        <v>1.07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0.04</v>
      </c>
      <c r="G14" s="11"/>
      <c r="H14" s="12">
        <v>8.75</v>
      </c>
      <c r="I14" s="12">
        <f ca="1">ROUND(INDIRECT(ADDRESS(ROW()+(0), COLUMN()+(-3), 1))*INDIRECT(ADDRESS(ROW()+(0), COLUMN()+(-1), 1)), 2)</f>
        <v>0.35</v>
      </c>
    </row>
    <row r="15" spans="1:9" ht="24.0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0.03</v>
      </c>
      <c r="G15" s="11"/>
      <c r="H15" s="12">
        <v>1.8</v>
      </c>
      <c r="I15" s="12">
        <f ca="1">ROUND(INDIRECT(ADDRESS(ROW()+(0), COLUMN()+(-3), 1))*INDIRECT(ADDRESS(ROW()+(0), COLUMN()+(-1), 1)), 2)</f>
        <v>0.05</v>
      </c>
    </row>
    <row r="16" spans="1:9" ht="24.0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4.244</v>
      </c>
      <c r="G16" s="11"/>
      <c r="H16" s="12">
        <v>1.78</v>
      </c>
      <c r="I16" s="12">
        <f ca="1">ROUND(INDIRECT(ADDRESS(ROW()+(0), COLUMN()+(-3), 1))*INDIRECT(ADDRESS(ROW()+(0), COLUMN()+(-1), 1)), 2)</f>
        <v>7.55</v>
      </c>
    </row>
    <row r="17" spans="1:9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1.2</v>
      </c>
      <c r="G17" s="11"/>
      <c r="H17" s="12">
        <v>0.06</v>
      </c>
      <c r="I17" s="12">
        <f ca="1">ROUND(INDIRECT(ADDRESS(ROW()+(0), COLUMN()+(-3), 1))*INDIRECT(ADDRESS(ROW()+(0), COLUMN()+(-1), 1)), 2)</f>
        <v>0.07</v>
      </c>
    </row>
    <row r="18" spans="1:9" ht="24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19</v>
      </c>
      <c r="G18" s="11"/>
      <c r="H18" s="12">
        <v>1.6</v>
      </c>
      <c r="I18" s="12">
        <f ca="1">ROUND(INDIRECT(ADDRESS(ROW()+(0), COLUMN()+(-3), 1))*INDIRECT(ADDRESS(ROW()+(0), COLUMN()+(-1), 1)), 2)</f>
        <v>30.4</v>
      </c>
    </row>
    <row r="19" spans="1:9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0.152</v>
      </c>
      <c r="G19" s="11"/>
      <c r="H19" s="12">
        <v>1.5</v>
      </c>
      <c r="I19" s="12">
        <f ca="1">ROUND(INDIRECT(ADDRESS(ROW()+(0), COLUMN()+(-3), 1))*INDIRECT(ADDRESS(ROW()+(0), COLUMN()+(-1), 1)), 2)</f>
        <v>0.23</v>
      </c>
    </row>
    <row r="20" spans="1:9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1.1</v>
      </c>
      <c r="G20" s="11"/>
      <c r="H20" s="12">
        <v>1.49</v>
      </c>
      <c r="I20" s="12">
        <f ca="1">ROUND(INDIRECT(ADDRESS(ROW()+(0), COLUMN()+(-3), 1))*INDIRECT(ADDRESS(ROW()+(0), COLUMN()+(-1), 1)), 2)</f>
        <v>1.64</v>
      </c>
    </row>
    <row r="21" spans="1:9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0.183</v>
      </c>
      <c r="G21" s="11"/>
      <c r="H21" s="12">
        <v>80.88</v>
      </c>
      <c r="I21" s="12">
        <f ca="1">ROUND(INDIRECT(ADDRESS(ROW()+(0), COLUMN()+(-3), 1))*INDIRECT(ADDRESS(ROW()+(0), COLUMN()+(-1), 1)), 2)</f>
        <v>14.8</v>
      </c>
    </row>
    <row r="22" spans="1:9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3">
        <v>0.15</v>
      </c>
      <c r="G22" s="13"/>
      <c r="H22" s="14">
        <v>1.56</v>
      </c>
      <c r="I22" s="14">
        <f ca="1">ROUND(INDIRECT(ADDRESS(ROW()+(0), COLUMN()+(-3), 1))*INDIRECT(ADDRESS(ROW()+(0), COLUMN()+(-1), 1)), 2)</f>
        <v>0.23</v>
      </c>
    </row>
    <row r="23" spans="1:9" ht="13.50" thickBot="1" customHeight="1">
      <c r="A23" s="15"/>
      <c r="B23" s="15"/>
      <c r="C23" s="15"/>
      <c r="D23" s="15"/>
      <c r="E23" s="15"/>
      <c r="F23" s="9" t="s">
        <v>51</v>
      </c>
      <c r="G23" s="9"/>
      <c r="H23" s="9"/>
      <c r="I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59.62</v>
      </c>
    </row>
    <row r="24" spans="1:9" ht="13.50" thickBot="1" customHeight="1">
      <c r="A24" s="15">
        <v>2</v>
      </c>
      <c r="B24" s="15"/>
      <c r="C24" s="15"/>
      <c r="D24" s="18" t="s">
        <v>52</v>
      </c>
      <c r="E24" s="18"/>
      <c r="F24" s="18"/>
      <c r="G24" s="18"/>
      <c r="H24" s="15"/>
      <c r="I24" s="15"/>
    </row>
    <row r="25" spans="1:9" ht="13.50" thickBot="1" customHeight="1">
      <c r="A25" s="1" t="s">
        <v>53</v>
      </c>
      <c r="B25" s="1"/>
      <c r="C25" s="10" t="s">
        <v>54</v>
      </c>
      <c r="D25" s="1" t="s">
        <v>55</v>
      </c>
      <c r="E25" s="1"/>
      <c r="F25" s="11">
        <v>0.69</v>
      </c>
      <c r="G25" s="11"/>
      <c r="H25" s="12">
        <v>22.27</v>
      </c>
      <c r="I25" s="12">
        <f ca="1">ROUND(INDIRECT(ADDRESS(ROW()+(0), COLUMN()+(-3), 1))*INDIRECT(ADDRESS(ROW()+(0), COLUMN()+(-1), 1)), 2)</f>
        <v>15.37</v>
      </c>
    </row>
    <row r="26" spans="1:9" ht="13.50" thickBot="1" customHeight="1">
      <c r="A26" s="1" t="s">
        <v>56</v>
      </c>
      <c r="B26" s="1"/>
      <c r="C26" s="10" t="s">
        <v>57</v>
      </c>
      <c r="D26" s="1" t="s">
        <v>58</v>
      </c>
      <c r="E26" s="1"/>
      <c r="F26" s="11">
        <v>0.678</v>
      </c>
      <c r="G26" s="11"/>
      <c r="H26" s="12">
        <v>21.15</v>
      </c>
      <c r="I26" s="12">
        <f ca="1">ROUND(INDIRECT(ADDRESS(ROW()+(0), COLUMN()+(-3), 1))*INDIRECT(ADDRESS(ROW()+(0), COLUMN()+(-1), 1)), 2)</f>
        <v>14.34</v>
      </c>
    </row>
    <row r="27" spans="1:9" ht="13.50" thickBot="1" customHeight="1">
      <c r="A27" s="1" t="s">
        <v>59</v>
      </c>
      <c r="B27" s="1"/>
      <c r="C27" s="10" t="s">
        <v>60</v>
      </c>
      <c r="D27" s="1" t="s">
        <v>61</v>
      </c>
      <c r="E27" s="1"/>
      <c r="F27" s="11">
        <v>0.234</v>
      </c>
      <c r="G27" s="11"/>
      <c r="H27" s="12">
        <v>22.27</v>
      </c>
      <c r="I27" s="12">
        <f ca="1">ROUND(INDIRECT(ADDRESS(ROW()+(0), COLUMN()+(-3), 1))*INDIRECT(ADDRESS(ROW()+(0), COLUMN()+(-1), 1)), 2)</f>
        <v>5.21</v>
      </c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0.234</v>
      </c>
      <c r="G28" s="11"/>
      <c r="H28" s="12">
        <v>21.15</v>
      </c>
      <c r="I28" s="12">
        <f ca="1">ROUND(INDIRECT(ADDRESS(ROW()+(0), COLUMN()+(-3), 1))*INDIRECT(ADDRESS(ROW()+(0), COLUMN()+(-1), 1)), 2)</f>
        <v>4.95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0.048</v>
      </c>
      <c r="G29" s="11"/>
      <c r="H29" s="12">
        <v>22.27</v>
      </c>
      <c r="I29" s="12">
        <f ca="1">ROUND(INDIRECT(ADDRESS(ROW()+(0), COLUMN()+(-3), 1))*INDIRECT(ADDRESS(ROW()+(0), COLUMN()+(-1), 1)), 2)</f>
        <v>1.07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3">
        <v>0.195</v>
      </c>
      <c r="G30" s="13"/>
      <c r="H30" s="14">
        <v>21.15</v>
      </c>
      <c r="I30" s="14">
        <f ca="1">ROUND(INDIRECT(ADDRESS(ROW()+(0), COLUMN()+(-3), 1))*INDIRECT(ADDRESS(ROW()+(0), COLUMN()+(-1), 1)), 2)</f>
        <v>4.12</v>
      </c>
    </row>
    <row r="31" spans="1:9" ht="13.50" thickBot="1" customHeight="1">
      <c r="A31" s="15"/>
      <c r="B31" s="15"/>
      <c r="C31" s="15"/>
      <c r="D31" s="15"/>
      <c r="E31" s="15"/>
      <c r="F31" s="9" t="s">
        <v>71</v>
      </c>
      <c r="G31" s="9"/>
      <c r="H31" s="9"/>
      <c r="I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45.06</v>
      </c>
    </row>
    <row r="32" spans="1:9" ht="13.50" thickBot="1" customHeight="1">
      <c r="A32" s="15">
        <v>3</v>
      </c>
      <c r="B32" s="15"/>
      <c r="C32" s="15"/>
      <c r="D32" s="18" t="s">
        <v>72</v>
      </c>
      <c r="E32" s="18"/>
      <c r="F32" s="18"/>
      <c r="G32" s="18"/>
      <c r="H32" s="15"/>
      <c r="I32" s="15"/>
    </row>
    <row r="33" spans="1:9" ht="13.50" thickBot="1" customHeight="1">
      <c r="A33" s="19"/>
      <c r="B33" s="19"/>
      <c r="C33" s="20" t="s">
        <v>73</v>
      </c>
      <c r="D33" s="19" t="s">
        <v>74</v>
      </c>
      <c r="E33" s="19"/>
      <c r="F33" s="13">
        <v>2</v>
      </c>
      <c r="G33" s="13"/>
      <c r="H33" s="14">
        <f ca="1">ROUND(SUM(INDIRECT(ADDRESS(ROW()+(-2), COLUMN()+(1), 1)),INDIRECT(ADDRESS(ROW()+(-10), COLUMN()+(1), 1))), 2)</f>
        <v>104.68</v>
      </c>
      <c r="I33" s="14">
        <f ca="1">ROUND(INDIRECT(ADDRESS(ROW()+(0), COLUMN()+(-3), 1))*INDIRECT(ADDRESS(ROW()+(0), COLUMN()+(-1), 1))/100, 2)</f>
        <v>2.09</v>
      </c>
    </row>
    <row r="34" spans="1:9" ht="13.50" thickBot="1" customHeight="1">
      <c r="A34" s="21" t="s">
        <v>75</v>
      </c>
      <c r="B34" s="21"/>
      <c r="C34" s="22"/>
      <c r="D34" s="23"/>
      <c r="E34" s="23"/>
      <c r="F34" s="24" t="s">
        <v>76</v>
      </c>
      <c r="G34" s="24"/>
      <c r="H34" s="25"/>
      <c r="I34" s="26">
        <f ca="1">ROUND(SUM(INDIRECT(ADDRESS(ROW()+(-1), COLUMN()+(0), 1)),INDIRECT(ADDRESS(ROW()+(-3), COLUMN()+(0), 1)),INDIRECT(ADDRESS(ROW()+(-11), COLUMN()+(0), 1))), 2)</f>
        <v>106.77</v>
      </c>
    </row>
    <row r="37" spans="1:9" ht="13.50" thickBot="1" customHeight="1">
      <c r="A37" s="27" t="s">
        <v>77</v>
      </c>
      <c r="B37" s="27"/>
      <c r="C37" s="27"/>
      <c r="D37" s="27"/>
      <c r="E37" s="27" t="s">
        <v>78</v>
      </c>
      <c r="F37" s="27"/>
      <c r="G37" s="27" t="s">
        <v>79</v>
      </c>
      <c r="H37" s="27"/>
      <c r="I37" s="27" t="s">
        <v>80</v>
      </c>
    </row>
    <row r="38" spans="1:9" ht="13.50" thickBot="1" customHeight="1">
      <c r="A38" s="28" t="s">
        <v>81</v>
      </c>
      <c r="B38" s="28"/>
      <c r="C38" s="28"/>
      <c r="D38" s="28"/>
      <c r="E38" s="29">
        <v>182012</v>
      </c>
      <c r="F38" s="29"/>
      <c r="G38" s="29">
        <v>182013</v>
      </c>
      <c r="H38" s="29"/>
      <c r="I38" s="29" t="s">
        <v>82</v>
      </c>
    </row>
    <row r="39" spans="1:9" ht="13.50" thickBot="1" customHeight="1">
      <c r="A39" s="30" t="s">
        <v>83</v>
      </c>
      <c r="B39" s="30"/>
      <c r="C39" s="30"/>
      <c r="D39" s="30"/>
      <c r="E39" s="31"/>
      <c r="F39" s="31"/>
      <c r="G39" s="31"/>
      <c r="H39" s="31"/>
      <c r="I39" s="31"/>
    </row>
    <row r="42" spans="1:1" ht="33.75" thickBot="1" customHeight="1">
      <c r="A42" s="1" t="s">
        <v>84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85</v>
      </c>
      <c r="B43" s="1"/>
      <c r="C43" s="1"/>
      <c r="D43" s="1"/>
      <c r="E43" s="1"/>
      <c r="F43" s="1"/>
      <c r="G43" s="1"/>
      <c r="H43" s="1"/>
      <c r="I43" s="1"/>
    </row>
    <row r="44" spans="1:1" ht="33.75" thickBot="1" customHeight="1">
      <c r="A44" s="1" t="s">
        <v>86</v>
      </c>
      <c r="B44" s="1"/>
      <c r="C44" s="1"/>
      <c r="D44" s="1"/>
      <c r="E44" s="1"/>
      <c r="F44" s="1"/>
      <c r="G44" s="1"/>
      <c r="H44" s="1"/>
      <c r="I44" s="1"/>
    </row>
  </sheetData>
  <mergeCells count="9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H23"/>
    <mergeCell ref="A24:B24"/>
    <mergeCell ref="D24:G24"/>
    <mergeCell ref="A25:B25"/>
    <mergeCell ref="D25:E25"/>
    <mergeCell ref="F25:G25"/>
    <mergeCell ref="A26:B26"/>
    <mergeCell ref="D26:E26"/>
    <mergeCell ref="F26:G26"/>
    <mergeCell ref="A27:B27"/>
    <mergeCell ref="D27:E27"/>
    <mergeCell ref="F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H31"/>
    <mergeCell ref="A32:B32"/>
    <mergeCell ref="D32:G32"/>
    <mergeCell ref="A33:B33"/>
    <mergeCell ref="D33:E33"/>
    <mergeCell ref="F33:G33"/>
    <mergeCell ref="A34:E34"/>
    <mergeCell ref="F34:H34"/>
    <mergeCell ref="A37:D37"/>
    <mergeCell ref="E37:F37"/>
    <mergeCell ref="G37:H37"/>
    <mergeCell ref="A38:D38"/>
    <mergeCell ref="E38:F39"/>
    <mergeCell ref="G38:H39"/>
    <mergeCell ref="I38:I39"/>
    <mergeCell ref="A39:D39"/>
    <mergeCell ref="A42:I42"/>
    <mergeCell ref="A43:I43"/>
    <mergeCell ref="A44:I44"/>
  </mergeCells>
  <pageMargins left="0.147638" right="0.147638" top="0.206693" bottom="0.206693" header="0.0" footer="0.0"/>
  <pageSetup paperSize="9" orientation="portrait"/>
  <rowBreaks count="0" manualBreakCount="0">
    </rowBreaks>
</worksheet>
</file>