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<sst xmlns="http://schemas.openxmlformats.org/spreadsheetml/2006/main" count="77" uniqueCount="77">
  <si>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</si>
  <si>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EMF010</t>
  </si>
  <si>
    <t xml:space="preserve">m²</t>
  </si>
  <si>
    <t xml:space="preserve">Forjado de viguetas de madera y encofrado "NERVOMETAL".</t>
  </si>
  <si>
    <r>
      <rPr>
        <sz val="8.25"/>
        <color rgb="FF000000"/>
        <rFont val="Arial"/>
        <family val="2"/>
      </rPr>
      <t xml:space="preserve">Forjado tradicional con un intereje de 50 cm, compuesto por viguetas de madera aserrada de pino silvestre (Pinus sylvestris) procedente de España,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encofrado de chapa de acero laminado en frío "NERVOMETAL" de 0,5 mm de espesor; acero UNE-EN 10080 B 500 S, cuantía 1,1 kg/m², en capa de compresión de 4 cm de espesor de hormigón ligero HLE-25/F/8/XC3, serie Ultra Series Ligero "LAFARGEHOLCIM", densidad 1700 kg/m³, (cantidad mínima de cemento 275 kg/m³), fabricado en central, y vertido con cubilote; apuntalamiento y desapuntalamiento de las viguetas. Incluso lámina de polietileno para la protección de las viguetas,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</si>
  <si>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</si>
  <si>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</si>
  <si>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</si>
  <si>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</si>
  <si>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</si>
  <si>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</si>
  <si>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</si>
  <si>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</si>
  <si>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</si>
  <si>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</si>
  <si>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</si>
  <si>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</si>
  <si>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</si>
  <si>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</si>
  <si>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</si>
  <si>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</si>
  <si>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</si>
  <si>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</si>
  <si>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</si>
  <si>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mt32war020</t>
  </si>
  <si>
    <t xml:space="preserve">m²</t>
  </si>
  <si>
    <t xml:space="preserve">Lámina de polietileno transparente, de 0,2 mm de espesor.</t>
  </si>
  <si>
    <t xml:space="preserve">mt08efb010b</t>
  </si>
  <si>
    <t xml:space="preserve">m²</t>
  </si>
  <si>
    <t xml:space="preserve">Chapa de acero laminado en frío, "NERVOMETAL", acabado cincado, de 0,5 mm de espesor.</t>
  </si>
  <si>
    <t xml:space="preserve">mt07emr111b</t>
  </si>
  <si>
    <t xml:space="preserve">Ud</t>
  </si>
  <si>
    <t xml:space="preserve">Clavo, de 4 mm de diámetro y 50 mm de longitud, de acero galvanizado de alta adherencia.</t>
  </si>
  <si>
    <t xml:space="preserve">mt07aco020o</t>
  </si>
  <si>
    <t xml:space="preserve">Ud</t>
  </si>
  <si>
    <t xml:space="preserve">Separador homologado para malla electrosoldada.</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</si>
  <si>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</si>
  <si>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</si>
  <si>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</si>
  <si>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</si>
  <si>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</si>
  <si>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</si>
  <si>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mt10hal100b</t>
  </si>
  <si>
    <t xml:space="preserve">m³</t>
  </si>
  <si>
    <t xml:space="preserve">Hormigón ligero HA-25/F/8/XC3, serie Ultra Series Ligero "LAFARGEHOLCIM", de 1700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</si>
  <si>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</si>
  <si>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</si>
  <si>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</si>
  <si>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</si>
  <si>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</si>
  <si>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</si>
  <si>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</si>
  <si>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</si>
  <si>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</si>
  <si>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</si>
  <si>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</si>
  <si>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</si>
  <si>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</si>
  <si>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</si>
  <si>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</si>
  <si>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</si>
  <si>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</si>
  <si>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</si>
  <si>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</si>
  <si>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</si>
  <si>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</si>
  <si>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</si>
  <si>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</si>
  <si>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</si>
  <si>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</si>
  <si>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</si>
  <si>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</si>
  <si>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</si>
  <si>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</si>
  <si>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</si>
  <si>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7,32€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</si>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</sst>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9.70"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0.01</v>
      </c>
      <c r="G13" s="12">
        <v>654.84</v>
      </c>
      <c r="H13" s="12">
        <f ca="1">ROUND(INDIRECT(ADDRESS(ROW()+(0), COLUMN()+(-2), 1))*INDIRECT(ADDRESS(ROW()+(0), COLUMN()+(-1), 1)), 2)</f>
        <v>6.55</v>
      </c>
    </row>
    <row r="14" spans="1:8" ht="13.50" thickBot="1" customHeight="1">
      <c r="A14" s="1" t="s">
        <v>24</v>
      </c>
      <c r="B14" s="1"/>
      <c r="C14" s="1"/>
      <c r="D14" s="10" t="s">
        <v>25</v>
      </c>
      <c r="E14" s="1" t="s">
        <v>26</v>
      </c>
      <c r="F14" s="11">
        <v>1</v>
      </c>
      <c r="G14" s="12">
        <v>0.17</v>
      </c>
      <c r="H14" s="12">
        <f ca="1">ROUND(INDIRECT(ADDRESS(ROW()+(0), COLUMN()+(-2), 1))*INDIRECT(ADDRESS(ROW()+(0), COLUMN()+(-1), 1)), 2)</f>
        <v>0.17</v>
      </c>
    </row>
    <row r="15" spans="1:8" ht="24.00" thickBot="1" customHeight="1">
      <c r="A15" s="1" t="s">
        <v>27</v>
      </c>
      <c r="B15" s="1"/>
      <c r="C15" s="1"/>
      <c r="D15" s="10" t="s">
        <v>28</v>
      </c>
      <c r="E15" s="1" t="s">
        <v>29</v>
      </c>
      <c r="F15" s="11">
        <v>1.1</v>
      </c>
      <c r="G15" s="12">
        <v>4.65</v>
      </c>
      <c r="H15" s="12">
        <f ca="1">ROUND(INDIRECT(ADDRESS(ROW()+(0), COLUMN()+(-2), 1))*INDIRECT(ADDRESS(ROW()+(0), COLUMN()+(-1), 1)), 2)</f>
        <v>5.12</v>
      </c>
    </row>
    <row r="16" spans="1:8" ht="24.00" thickBot="1" customHeight="1">
      <c r="A16" s="1" t="s">
        <v>30</v>
      </c>
      <c r="B16" s="1"/>
      <c r="C16" s="1"/>
      <c r="D16" s="10" t="s">
        <v>31</v>
      </c>
      <c r="E16" s="1" t="s">
        <v>32</v>
      </c>
      <c r="F16" s="11">
        <v>4</v>
      </c>
      <c r="G16" s="12">
        <v>0.09</v>
      </c>
      <c r="H16" s="12">
        <f ca="1">ROUND(INDIRECT(ADDRESS(ROW()+(0), COLUMN()+(-2), 1))*INDIRECT(ADDRESS(ROW()+(0), COLUMN()+(-1), 1)), 2)</f>
        <v>0.36</v>
      </c>
    </row>
    <row r="17" spans="1:8" ht="13.50" thickBot="1" customHeight="1">
      <c r="A17" s="1" t="s">
        <v>33</v>
      </c>
      <c r="B17" s="1"/>
      <c r="C17" s="1"/>
      <c r="D17" s="10" t="s">
        <v>34</v>
      </c>
      <c r="E17" s="1" t="s">
        <v>35</v>
      </c>
      <c r="F17" s="11">
        <v>1</v>
      </c>
      <c r="G17" s="12">
        <v>0.09</v>
      </c>
      <c r="H17" s="12">
        <f ca="1">ROUND(INDIRECT(ADDRESS(ROW()+(0), COLUMN()+(-2), 1))*INDIRECT(ADDRESS(ROW()+(0), COLUMN()+(-1), 1)), 2)</f>
        <v>0.09</v>
      </c>
    </row>
    <row r="18" spans="1:8" ht="24.00" thickBot="1" customHeight="1">
      <c r="A18" s="1" t="s">
        <v>36</v>
      </c>
      <c r="B18" s="1"/>
      <c r="C18" s="1"/>
      <c r="D18" s="10" t="s">
        <v>37</v>
      </c>
      <c r="E18" s="1" t="s">
        <v>38</v>
      </c>
      <c r="F18" s="11">
        <v>1.1</v>
      </c>
      <c r="G18" s="12">
        <v>1.22</v>
      </c>
      <c r="H18" s="12">
        <f ca="1">ROUND(INDIRECT(ADDRESS(ROW()+(0), COLUMN()+(-2), 1))*INDIRECT(ADDRESS(ROW()+(0), COLUMN()+(-1), 1)), 2)</f>
        <v>1.34</v>
      </c>
    </row>
    <row r="19" spans="1:8" ht="13.50" thickBot="1" customHeight="1">
      <c r="A19" s="1" t="s">
        <v>39</v>
      </c>
      <c r="B19" s="1"/>
      <c r="C19" s="1"/>
      <c r="D19" s="10" t="s">
        <v>40</v>
      </c>
      <c r="E19" s="1" t="s">
        <v>41</v>
      </c>
      <c r="F19" s="11">
        <v>0.013</v>
      </c>
      <c r="G19" s="12">
        <v>1.5</v>
      </c>
      <c r="H19" s="12">
        <f ca="1">ROUND(INDIRECT(ADDRESS(ROW()+(0), COLUMN()+(-2), 1))*INDIRECT(ADDRESS(ROW()+(0), COLUMN()+(-1), 1)), 2)</f>
        <v>0.02</v>
      </c>
    </row>
    <row r="20" spans="1:8" ht="34.50" thickBot="1" customHeight="1">
      <c r="A20" s="1" t="s">
        <v>42</v>
      </c>
      <c r="B20" s="1"/>
      <c r="C20" s="1"/>
      <c r="D20" s="10" t="s">
        <v>43</v>
      </c>
      <c r="E20" s="1" t="s">
        <v>44</v>
      </c>
      <c r="F20" s="13">
        <v>0.042</v>
      </c>
      <c r="G20" s="14">
        <v>261.08</v>
      </c>
      <c r="H20" s="14">
        <f ca="1">ROUND(INDIRECT(ADDRESS(ROW()+(0), COLUMN()+(-2), 1))*INDIRECT(ADDRESS(ROW()+(0), COLUMN()+(-1), 1)), 2)</f>
        <v>10.97</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25.2</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0.127</v>
      </c>
      <c r="G23" s="12">
        <v>22.27</v>
      </c>
      <c r="H23" s="12">
        <f ca="1">ROUND(INDIRECT(ADDRESS(ROW()+(0), COLUMN()+(-2), 1))*INDIRECT(ADDRESS(ROW()+(0), COLUMN()+(-1), 1)), 2)</f>
        <v>2.83</v>
      </c>
    </row>
    <row r="24" spans="1:8" ht="13.50" thickBot="1" customHeight="1">
      <c r="A24" s="1" t="s">
        <v>50</v>
      </c>
      <c r="B24" s="1"/>
      <c r="C24" s="1"/>
      <c r="D24" s="10" t="s">
        <v>51</v>
      </c>
      <c r="E24" s="1" t="s">
        <v>52</v>
      </c>
      <c r="F24" s="11">
        <v>0.094</v>
      </c>
      <c r="G24" s="12">
        <v>21.15</v>
      </c>
      <c r="H24" s="12">
        <f ca="1">ROUND(INDIRECT(ADDRESS(ROW()+(0), COLUMN()+(-2), 1))*INDIRECT(ADDRESS(ROW()+(0), COLUMN()+(-1), 1)), 2)</f>
        <v>1.99</v>
      </c>
    </row>
    <row r="25" spans="1:8" ht="13.50" thickBot="1" customHeight="1">
      <c r="A25" s="1" t="s">
        <v>53</v>
      </c>
      <c r="B25" s="1"/>
      <c r="C25" s="1"/>
      <c r="D25" s="10" t="s">
        <v>54</v>
      </c>
      <c r="E25" s="1" t="s">
        <v>55</v>
      </c>
      <c r="F25" s="11">
        <v>0.124</v>
      </c>
      <c r="G25" s="12">
        <v>22.27</v>
      </c>
      <c r="H25" s="12">
        <f ca="1">ROUND(INDIRECT(ADDRESS(ROW()+(0), COLUMN()+(-2), 1))*INDIRECT(ADDRESS(ROW()+(0), COLUMN()+(-1), 1)), 2)</f>
        <v>2.76</v>
      </c>
    </row>
    <row r="26" spans="1:8" ht="13.50" thickBot="1" customHeight="1">
      <c r="A26" s="1" t="s">
        <v>56</v>
      </c>
      <c r="B26" s="1"/>
      <c r="C26" s="1"/>
      <c r="D26" s="10" t="s">
        <v>57</v>
      </c>
      <c r="E26" s="1" t="s">
        <v>58</v>
      </c>
      <c r="F26" s="11">
        <v>0.124</v>
      </c>
      <c r="G26" s="12">
        <v>21.15</v>
      </c>
      <c r="H26" s="12">
        <f ca="1">ROUND(INDIRECT(ADDRESS(ROW()+(0), COLUMN()+(-2), 1))*INDIRECT(ADDRESS(ROW()+(0), COLUMN()+(-1), 1)), 2)</f>
        <v>2.62</v>
      </c>
    </row>
    <row r="27" spans="1:8" ht="13.50" thickBot="1" customHeight="1">
      <c r="A27" s="1" t="s">
        <v>59</v>
      </c>
      <c r="B27" s="1"/>
      <c r="C27" s="1"/>
      <c r="D27" s="10" t="s">
        <v>60</v>
      </c>
      <c r="E27" s="1" t="s">
        <v>61</v>
      </c>
      <c r="F27" s="11">
        <v>0.016</v>
      </c>
      <c r="G27" s="12">
        <v>22.27</v>
      </c>
      <c r="H27" s="12">
        <f ca="1">ROUND(INDIRECT(ADDRESS(ROW()+(0), COLUMN()+(-2), 1))*INDIRECT(ADDRESS(ROW()+(0), COLUMN()+(-1), 1)), 2)</f>
        <v>0.36</v>
      </c>
    </row>
    <row r="28" spans="1:8" ht="13.50" thickBot="1" customHeight="1">
      <c r="A28" s="1" t="s">
        <v>62</v>
      </c>
      <c r="B28" s="1"/>
      <c r="C28" s="1"/>
      <c r="D28" s="10" t="s">
        <v>63</v>
      </c>
      <c r="E28" s="1" t="s">
        <v>64</v>
      </c>
      <c r="F28" s="11">
        <v>0.014</v>
      </c>
      <c r="G28" s="12">
        <v>21.15</v>
      </c>
      <c r="H28" s="12">
        <f ca="1">ROUND(INDIRECT(ADDRESS(ROW()+(0), COLUMN()+(-2), 1))*INDIRECT(ADDRESS(ROW()+(0), COLUMN()+(-1), 1)), 2)</f>
        <v>0.3</v>
      </c>
    </row>
    <row r="29" spans="1:8" ht="13.50" thickBot="1" customHeight="1">
      <c r="A29" s="1" t="s">
        <v>65</v>
      </c>
      <c r="B29" s="1"/>
      <c r="C29" s="1"/>
      <c r="D29" s="10" t="s">
        <v>66</v>
      </c>
      <c r="E29" s="1" t="s">
        <v>67</v>
      </c>
      <c r="F29" s="11">
        <v>0.256</v>
      </c>
      <c r="G29" s="12">
        <v>22.27</v>
      </c>
      <c r="H29" s="12">
        <f ca="1">ROUND(INDIRECT(ADDRESS(ROW()+(0), COLUMN()+(-2), 1))*INDIRECT(ADDRESS(ROW()+(0), COLUMN()+(-1), 1)), 2)</f>
        <v>5.7</v>
      </c>
    </row>
    <row r="30" spans="1:8" ht="13.50" thickBot="1" customHeight="1">
      <c r="A30" s="1" t="s">
        <v>68</v>
      </c>
      <c r="B30" s="1"/>
      <c r="C30" s="1"/>
      <c r="D30" s="10" t="s">
        <v>69</v>
      </c>
      <c r="E30" s="1" t="s">
        <v>70</v>
      </c>
      <c r="F30" s="13">
        <v>0.288</v>
      </c>
      <c r="G30" s="14">
        <v>21.15</v>
      </c>
      <c r="H30" s="14">
        <f ca="1">ROUND(INDIRECT(ADDRESS(ROW()+(0), COLUMN()+(-2), 1))*INDIRECT(ADDRESS(ROW()+(0), COLUMN()+(-1), 1)), 2)</f>
        <v>6.09</v>
      </c>
    </row>
    <row r="31" spans="1:8" ht="13.50" thickBot="1" customHeight="1">
      <c r="A31" s="15"/>
      <c r="B31" s="15"/>
      <c r="C31" s="15"/>
      <c r="D31" s="15"/>
      <c r="E31" s="15"/>
      <c r="F31" s="9" t="s">
        <v>71</v>
      </c>
      <c r="G31" s="9"/>
      <c r="H31" s="17">
        <f ca="1">ROUND(SUM(INDIRECT(ADDRESS(ROW()+(-1), COLUMN()+(0), 1)),INDIRECT(ADDRESS(ROW()+(-2), COLUMN()+(0), 1)),INDIRECT(ADDRESS(ROW()+(-3), COLUMN()+(0), 1)),INDIRECT(ADDRESS(ROW()+(-4), COLUMN()+(0), 1)),INDIRECT(ADDRESS(ROW()+(-5), COLUMN()+(0), 1)),INDIRECT(ADDRESS(ROW()+(-6), COLUMN()+(0), 1)),INDIRECT(ADDRESS(ROW()+(-7), COLUMN()+(0), 1)),INDIRECT(ADDRESS(ROW()+(-8), COLUMN()+(0), 1))), 2)</f>
        <v>22.65</v>
      </c>
    </row>
    <row r="32" spans="1:8" ht="13.50" thickBot="1" customHeight="1">
      <c r="A32" s="15">
        <v>3</v>
      </c>
      <c r="B32" s="15"/>
      <c r="C32" s="15"/>
      <c r="D32" s="15"/>
      <c r="E32" s="18" t="s">
        <v>72</v>
      </c>
      <c r="F32" s="18"/>
      <c r="G32" s="15"/>
      <c r="H32" s="15"/>
    </row>
    <row r="33" spans="1:8" ht="13.50" thickBot="1" customHeight="1">
      <c r="A33" s="19"/>
      <c r="B33" s="19"/>
      <c r="C33" s="19"/>
      <c r="D33" s="20" t="s">
        <v>73</v>
      </c>
      <c r="E33" s="19" t="s">
        <v>74</v>
      </c>
      <c r="F33" s="13">
        <v>2</v>
      </c>
      <c r="G33" s="14">
        <f ca="1">ROUND(SUM(INDIRECT(ADDRESS(ROW()+(-2), COLUMN()+(1), 1)),INDIRECT(ADDRESS(ROW()+(-12), COLUMN()+(1), 1))), 2)</f>
        <v>47.85</v>
      </c>
      <c r="H33" s="14">
        <f ca="1">ROUND(INDIRECT(ADDRESS(ROW()+(0), COLUMN()+(-2), 1))*INDIRECT(ADDRESS(ROW()+(0), COLUMN()+(-1), 1))/100, 2)</f>
        <v>0.96</v>
      </c>
    </row>
    <row r="34" spans="1:8" ht="13.50" thickBot="1" customHeight="1">
      <c r="A34" s="21" t="s">
        <v>75</v>
      </c>
      <c r="B34" s="21"/>
      <c r="C34" s="21"/>
      <c r="D34" s="22"/>
      <c r="E34" s="23"/>
      <c r="F34" s="24" t="s">
        <v>76</v>
      </c>
      <c r="G34" s="25"/>
      <c r="H34" s="26">
        <f ca="1">ROUND(SUM(INDIRECT(ADDRESS(ROW()+(-1), COLUMN()+(0), 1)),INDIRECT(ADDRESS(ROW()+(-3), COLUMN()+(0), 1)),INDIRECT(ADDRESS(ROW()+(-13), COLUMN()+(0), 1))), 2)</f>
        <v>48.81</v>
      </c>
    </row>
  </sheetData>
  <mergeCells count="3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A26:C26"/>
    <mergeCell ref="A27:C27"/>
    <mergeCell ref="A28:C28"/>
    <mergeCell ref="A29:C29"/>
    <mergeCell ref="A30:C30"/>
    <mergeCell ref="A31:C31"/>
    <mergeCell ref="F31:G31"/>
    <mergeCell ref="A32:C32"/>
    <mergeCell ref="E32:F32"/>
    <mergeCell ref="A33:C33"/>
    <mergeCell ref="A34:E34"/>
    <mergeCell ref="F34:G34"/>
  </mergeCells>
  <pageMargins left="0.147638" right="0.147638" top="0.206693" bottom="0.206693" header="0.0" footer="0.0"/>
  <pageSetup paperSize="9" orientation="portrait"/>
  <rowBreaks count="0" manualBreakCount="0">
    </rowBreaks>
</worksheet>
</file>