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<sst xmlns="http://schemas.openxmlformats.org/spreadsheetml/2006/main" count="74" uniqueCount="74">
  <si>
    <t xml:space="preserve"/>
  </si>
  <si>
    <t xml:space="preserve">EMF060</t>
  </si>
  <si>
    <t xml:space="preserve">m²</t>
  </si>
  <si>
    <t xml:space="preserve">Forjado de viguetas de madera y entrevigado con tableros cerámicos.</t>
  </si>
  <si>
    <r>
      <rPr>
        <sz val="8.25"/>
        <color rgb="FF000000"/>
        <rFont val="Arial"/>
        <family val="2"/>
      </rPr>
      <t xml:space="preserve">Forjado tradicional con un intereje de 50 cm, compuesto por viguetas de madera aserrada de pino silvestre (Pinus sylvestris) procedente de España, de 70x70 mm de sección, clase resistente C18 según UNE-EN 338 y UNE-EN 1912, calidad estructural ME-2 según UNE 56544; para clase de uso 1 según UNE-EN 335, con protección frente a agentes bióticos que se corresponde con la clase de penetración NP1 según UNE-EN 351-1, con acabado cepillado; entrevigado con tableros cerámicos huecos machihembrados, para revestir, 50x20x3 cm, con las testas rectas; y malla electrosoldada ME 20x20 Ø 5-5 B 500 T 6x2,20 UNE-EN 10080, en capa de compresión de 4 cm de espesor de hormigón ligero HLE-25/F/8/XC3, serie Ultra Series Ligero "LAFARGEHOLCIM", densidad 1700 kg/m³, (cantidad mínima de cemento 275 kg/m³), fabricado en central; apuntalamiento y desapuntalamiento de las viguetas. Incluso alambre de atar, separadores, elementos de atado de viguetas y zunchos perimetrales de planta y huecos.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</si>
  <si>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</si>
  <si>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</si>
  <si>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</si>
  <si>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</si>
  <si>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</si>
  <si>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</si>
  <si>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</si>
  <si>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</si>
  <si>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</si>
  <si>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</si>
  <si>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</si>
  <si>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</si>
  <si>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</si>
  <si>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</si>
  <si>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</si>
  <si>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</si>
  <si>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mt07mee100gai1baa</t>
  </si>
  <si>
    <t xml:space="preserve">m³</t>
  </si>
  <si>
    <t xml:space="preserve">Madera aserrada de pino silvestre (Pinus sylvestris) procedente de España para viguetas, de hasta 5 m de longitud, de 70x70 mm de sección, clase resistente C18 según UNE-EN 338 y UNE-EN 1912, calidad estructural ME-2 según UNE 56544; para clase de uso 1 según UNE-EN 335, con protección frente a agentes bióticos que se corresponde con la clase de penetración NP1 según UNE-EN 351-1, con acabado cepillado.</t>
  </si>
  <si>
    <t xml:space="preserve">mt04lvg020a</t>
  </si>
  <si>
    <t xml:space="preserve">Ud</t>
  </si>
  <si>
    <t xml:space="preserve">Tablero cerámico hueco machihembrado, para revestir, 50x20x3 cm, con las testas rectas, según UNE 67041.</t>
  </si>
  <si>
    <t xml:space="preserve">mt07aco020o</t>
  </si>
  <si>
    <t xml:space="preserve">Ud</t>
  </si>
  <si>
    <t xml:space="preserve">Separador homologado para malla electrosoldada.</t>
  </si>
  <si>
    <t xml:space="preserve">mt07ame010d</t>
  </si>
  <si>
    <t xml:space="preserve">m²</t>
  </si>
  <si>
    <t xml:space="preserve">Malla electrosoldada ME 20x20 Ø 5-5 B 500 T 6x2,20 UNE-EN 10080.</t>
  </si>
  <si>
    <t xml:space="preserve">mt08var050</t>
  </si>
  <si>
    <t xml:space="preserve">kg</t>
  </si>
  <si>
    <t xml:space="preserve">Alambre galvanizado para atar, de 1,30 mm de diámetro.</t>
  </si>
  <si>
    <t xml:space="preserve">mt10hal100b</t>
  </si>
  <si>
    <t xml:space="preserve">m³</t>
  </si>
  <si>
    <t xml:space="preserve">Hormigón ligero HA-25/F/8/XC3, serie Ultra Series Ligero "LAFARGEHOLCIM", de 1700 kg/m³ de densidad, cantidad mínima de cemento 275 kg/m³, fabricado en central.</t>
  </si>
  <si>
    <t xml:space="preserve">Subtotal materiales:</t>
  </si>
  <si>
    <t xml:space="preserve">Mano de obra</t>
  </si>
  <si>
    <t xml:space="preserve">mo048</t>
  </si>
  <si>
    <t xml:space="preserve">h</t>
  </si>
  <si>
    <t xml:space="preserve">Oficial 1ª montador de estructura de madera.</t>
  </si>
  <si>
    <t xml:space="preserve">mo095</t>
  </si>
  <si>
    <t xml:space="preserve">h</t>
  </si>
  <si>
    <t xml:space="preserve">Ayudante montador de estructura de madera.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</si>
  <si>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</si>
  <si>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</si>
  <si>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</si>
  <si>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</si>
  <si>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</si>
  <si>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</si>
  <si>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</si>
  <si>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</si>
  <si>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ferrallista.</t>
  </si>
  <si>
    <t xml:space="preserve">mo090</t>
  </si>
  <si>
    <t xml:space="preserve">h</t>
  </si>
  <si>
    <t xml:space="preserve">Ayudante ferrallista.</t>
  </si>
  <si>
    <t xml:space="preserve">mo045</t>
  </si>
  <si>
    <t xml:space="preserve">h</t>
  </si>
  <si>
    <t xml:space="preserve">Oficial 1ª estructurista, en trabajos de puesta en obra del hormigón.</t>
  </si>
  <si>
    <t xml:space="preserve">mo092</t>
  </si>
  <si>
    <t xml:space="preserve">h</t>
  </si>
  <si>
    <t xml:space="preserve">Ayudante estructurista, en trabajos de puesta en obra del hormigón.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</si>
  <si>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</si>
  <si>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</si>
  <si>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</si>
  <si>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</si>
  <si>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</si>
  <si>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</si>
  <si>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</si>
  <si>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9,52€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</si>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</sst>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74" customWidth="1"/>
    <col min="4" max="4" width="7.65" customWidth="1"/>
    <col min="5" max="5" width="69.70" customWidth="1"/>
    <col min="6" max="6" width="13.60" customWidth="1"/>
    <col min="7" max="7" width="10.3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0.04</v>
      </c>
      <c r="G10" s="12">
        <v>6.32</v>
      </c>
      <c r="H10" s="12">
        <f ca="1">ROUND(INDIRECT(ADDRESS(ROW()+(0), COLUMN()+(-2), 1))*INDIRECT(ADDRESS(ROW()+(0), COLUMN()+(-1), 1)), 2)</f>
        <v>0.25</v>
      </c>
    </row>
    <row r="11" spans="1:8" ht="13.50" thickBot="1" customHeight="1">
      <c r="A11" s="1" t="s">
        <v>15</v>
      </c>
      <c r="B11" s="1"/>
      <c r="C11" s="1"/>
      <c r="D11" s="10" t="s">
        <v>16</v>
      </c>
      <c r="E11" s="1" t="s">
        <v>17</v>
      </c>
      <c r="F11" s="11">
        <v>0.045</v>
      </c>
      <c r="G11" s="12">
        <v>1.87</v>
      </c>
      <c r="H11" s="12">
        <f ca="1">ROUND(INDIRECT(ADDRESS(ROW()+(0), COLUMN()+(-2), 1))*INDIRECT(ADDRESS(ROW()+(0), COLUMN()+(-1), 1)), 2)</f>
        <v>0.08</v>
      </c>
    </row>
    <row r="12" spans="1:8" ht="13.50" thickBot="1" customHeight="1">
      <c r="A12" s="1" t="s">
        <v>18</v>
      </c>
      <c r="B12" s="1"/>
      <c r="C12" s="1"/>
      <c r="D12" s="10" t="s">
        <v>19</v>
      </c>
      <c r="E12" s="1" t="s">
        <v>20</v>
      </c>
      <c r="F12" s="11">
        <v>0.013</v>
      </c>
      <c r="G12" s="12">
        <v>19.25</v>
      </c>
      <c r="H12" s="12">
        <f ca="1">ROUND(INDIRECT(ADDRESS(ROW()+(0), COLUMN()+(-2), 1))*INDIRECT(ADDRESS(ROW()+(0), COLUMN()+(-1), 1)), 2)</f>
        <v>0.25</v>
      </c>
    </row>
    <row r="13" spans="1:8" ht="66.00" thickBot="1" customHeight="1">
      <c r="A13" s="1" t="s">
        <v>21</v>
      </c>
      <c r="B13" s="1"/>
      <c r="C13" s="1"/>
      <c r="D13" s="10" t="s">
        <v>22</v>
      </c>
      <c r="E13" s="1" t="s">
        <v>23</v>
      </c>
      <c r="F13" s="11">
        <v>0.01</v>
      </c>
      <c r="G13" s="12">
        <v>654.84</v>
      </c>
      <c r="H13" s="12">
        <f ca="1">ROUND(INDIRECT(ADDRESS(ROW()+(0), COLUMN()+(-2), 1))*INDIRECT(ADDRESS(ROW()+(0), COLUMN()+(-1), 1)), 2)</f>
        <v>6.55</v>
      </c>
    </row>
    <row r="14" spans="1:8" ht="24.00" thickBot="1" customHeight="1">
      <c r="A14" s="1" t="s">
        <v>24</v>
      </c>
      <c r="B14" s="1"/>
      <c r="C14" s="1"/>
      <c r="D14" s="10" t="s">
        <v>25</v>
      </c>
      <c r="E14" s="1" t="s">
        <v>26</v>
      </c>
      <c r="F14" s="11">
        <v>10</v>
      </c>
      <c r="G14" s="12">
        <v>0.24</v>
      </c>
      <c r="H14" s="12">
        <f ca="1">ROUND(INDIRECT(ADDRESS(ROW()+(0), COLUMN()+(-2), 1))*INDIRECT(ADDRESS(ROW()+(0), COLUMN()+(-1), 1)), 2)</f>
        <v>2.4</v>
      </c>
    </row>
    <row r="15" spans="1:8" ht="13.50" thickBot="1" customHeight="1">
      <c r="A15" s="1" t="s">
        <v>27</v>
      </c>
      <c r="B15" s="1"/>
      <c r="C15" s="1"/>
      <c r="D15" s="10" t="s">
        <v>28</v>
      </c>
      <c r="E15" s="1" t="s">
        <v>29</v>
      </c>
      <c r="F15" s="11">
        <v>2</v>
      </c>
      <c r="G15" s="12">
        <v>0.09</v>
      </c>
      <c r="H15" s="12">
        <f ca="1">ROUND(INDIRECT(ADDRESS(ROW()+(0), COLUMN()+(-2), 1))*INDIRECT(ADDRESS(ROW()+(0), COLUMN()+(-1), 1)), 2)</f>
        <v>0.18</v>
      </c>
    </row>
    <row r="16" spans="1:8" ht="13.50" thickBot="1" customHeight="1">
      <c r="A16" s="1" t="s">
        <v>30</v>
      </c>
      <c r="B16" s="1"/>
      <c r="C16" s="1"/>
      <c r="D16" s="10" t="s">
        <v>31</v>
      </c>
      <c r="E16" s="1" t="s">
        <v>32</v>
      </c>
      <c r="F16" s="11">
        <v>1.1</v>
      </c>
      <c r="G16" s="12">
        <v>1.49</v>
      </c>
      <c r="H16" s="12">
        <f ca="1">ROUND(INDIRECT(ADDRESS(ROW()+(0), COLUMN()+(-2), 1))*INDIRECT(ADDRESS(ROW()+(0), COLUMN()+(-1), 1)), 2)</f>
        <v>1.64</v>
      </c>
    </row>
    <row r="17" spans="1:8" ht="13.50" thickBot="1" customHeight="1">
      <c r="A17" s="1" t="s">
        <v>33</v>
      </c>
      <c r="B17" s="1"/>
      <c r="C17" s="1"/>
      <c r="D17" s="10" t="s">
        <v>34</v>
      </c>
      <c r="E17" s="1" t="s">
        <v>35</v>
      </c>
      <c r="F17" s="11">
        <v>0.017</v>
      </c>
      <c r="G17" s="12">
        <v>1.5</v>
      </c>
      <c r="H17" s="12">
        <f ca="1">ROUND(INDIRECT(ADDRESS(ROW()+(0), COLUMN()+(-2), 1))*INDIRECT(ADDRESS(ROW()+(0), COLUMN()+(-1), 1)), 2)</f>
        <v>0.03</v>
      </c>
    </row>
    <row r="18" spans="1:8" ht="34.50" thickBot="1" customHeight="1">
      <c r="A18" s="1" t="s">
        <v>36</v>
      </c>
      <c r="B18" s="1"/>
      <c r="C18" s="1"/>
      <c r="D18" s="10" t="s">
        <v>37</v>
      </c>
      <c r="E18" s="1" t="s">
        <v>38</v>
      </c>
      <c r="F18" s="13">
        <v>0.042</v>
      </c>
      <c r="G18" s="14">
        <v>261.08</v>
      </c>
      <c r="H18" s="14">
        <f ca="1">ROUND(INDIRECT(ADDRESS(ROW()+(0), COLUMN()+(-2), 1))*INDIRECT(ADDRESS(ROW()+(0), COLUMN()+(-1), 1)), 2)</f>
        <v>10.97</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22.35</v>
      </c>
    </row>
    <row r="20" spans="1:8" ht="13.50" thickBot="1" customHeight="1">
      <c r="A20" s="15">
        <v>2</v>
      </c>
      <c r="B20" s="15"/>
      <c r="C20" s="15"/>
      <c r="D20" s="15"/>
      <c r="E20" s="18" t="s">
        <v>40</v>
      </c>
      <c r="F20" s="18"/>
      <c r="G20" s="15"/>
      <c r="H20" s="15"/>
    </row>
    <row r="21" spans="1:8" ht="13.50" thickBot="1" customHeight="1">
      <c r="A21" s="1" t="s">
        <v>41</v>
      </c>
      <c r="B21" s="1"/>
      <c r="C21" s="1"/>
      <c r="D21" s="10" t="s">
        <v>42</v>
      </c>
      <c r="E21" s="1" t="s">
        <v>43</v>
      </c>
      <c r="F21" s="11">
        <v>0.591</v>
      </c>
      <c r="G21" s="12">
        <v>22.27</v>
      </c>
      <c r="H21" s="12">
        <f ca="1">ROUND(INDIRECT(ADDRESS(ROW()+(0), COLUMN()+(-2), 1))*INDIRECT(ADDRESS(ROW()+(0), COLUMN()+(-1), 1)), 2)</f>
        <v>13.16</v>
      </c>
    </row>
    <row r="22" spans="1:8" ht="13.50" thickBot="1" customHeight="1">
      <c r="A22" s="1" t="s">
        <v>44</v>
      </c>
      <c r="B22" s="1"/>
      <c r="C22" s="1"/>
      <c r="D22" s="10" t="s">
        <v>45</v>
      </c>
      <c r="E22" s="1" t="s">
        <v>46</v>
      </c>
      <c r="F22" s="11">
        <v>0.591</v>
      </c>
      <c r="G22" s="12">
        <v>21.15</v>
      </c>
      <c r="H22" s="12">
        <f ca="1">ROUND(INDIRECT(ADDRESS(ROW()+(0), COLUMN()+(-2), 1))*INDIRECT(ADDRESS(ROW()+(0), COLUMN()+(-1), 1)), 2)</f>
        <v>12.5</v>
      </c>
    </row>
    <row r="23" spans="1:8" ht="13.50" thickBot="1" customHeight="1">
      <c r="A23" s="1" t="s">
        <v>47</v>
      </c>
      <c r="B23" s="1"/>
      <c r="C23" s="1"/>
      <c r="D23" s="10" t="s">
        <v>48</v>
      </c>
      <c r="E23" s="1" t="s">
        <v>49</v>
      </c>
      <c r="F23" s="11">
        <v>0.124</v>
      </c>
      <c r="G23" s="12">
        <v>22.27</v>
      </c>
      <c r="H23" s="12">
        <f ca="1">ROUND(INDIRECT(ADDRESS(ROW()+(0), COLUMN()+(-2), 1))*INDIRECT(ADDRESS(ROW()+(0), COLUMN()+(-1), 1)), 2)</f>
        <v>2.76</v>
      </c>
    </row>
    <row r="24" spans="1:8" ht="13.50" thickBot="1" customHeight="1">
      <c r="A24" s="1" t="s">
        <v>50</v>
      </c>
      <c r="B24" s="1"/>
      <c r="C24" s="1"/>
      <c r="D24" s="10" t="s">
        <v>51</v>
      </c>
      <c r="E24" s="1" t="s">
        <v>52</v>
      </c>
      <c r="F24" s="11">
        <v>0.124</v>
      </c>
      <c r="G24" s="12">
        <v>21.15</v>
      </c>
      <c r="H24" s="12">
        <f ca="1">ROUND(INDIRECT(ADDRESS(ROW()+(0), COLUMN()+(-2), 1))*INDIRECT(ADDRESS(ROW()+(0), COLUMN()+(-1), 1)), 2)</f>
        <v>2.62</v>
      </c>
    </row>
    <row r="25" spans="1:8" ht="13.50" thickBot="1" customHeight="1">
      <c r="A25" s="1" t="s">
        <v>53</v>
      </c>
      <c r="B25" s="1"/>
      <c r="C25" s="1"/>
      <c r="D25" s="10" t="s">
        <v>54</v>
      </c>
      <c r="E25" s="1" t="s">
        <v>55</v>
      </c>
      <c r="F25" s="11">
        <v>0.029</v>
      </c>
      <c r="G25" s="12">
        <v>22.27</v>
      </c>
      <c r="H25" s="12">
        <f ca="1">ROUND(INDIRECT(ADDRESS(ROW()+(0), COLUMN()+(-2), 1))*INDIRECT(ADDRESS(ROW()+(0), COLUMN()+(-1), 1)), 2)</f>
        <v>0.65</v>
      </c>
    </row>
    <row r="26" spans="1:8" ht="13.50" thickBot="1" customHeight="1">
      <c r="A26" s="1" t="s">
        <v>56</v>
      </c>
      <c r="B26" s="1"/>
      <c r="C26" s="1"/>
      <c r="D26" s="10" t="s">
        <v>57</v>
      </c>
      <c r="E26" s="1" t="s">
        <v>58</v>
      </c>
      <c r="F26" s="11">
        <v>0.029</v>
      </c>
      <c r="G26" s="12">
        <v>21.15</v>
      </c>
      <c r="H26" s="12">
        <f ca="1">ROUND(INDIRECT(ADDRESS(ROW()+(0), COLUMN()+(-2), 1))*INDIRECT(ADDRESS(ROW()+(0), COLUMN()+(-1), 1)), 2)</f>
        <v>0.61</v>
      </c>
    </row>
    <row r="27" spans="1:8" ht="13.50" thickBot="1" customHeight="1">
      <c r="A27" s="1" t="s">
        <v>59</v>
      </c>
      <c r="B27" s="1"/>
      <c r="C27" s="1"/>
      <c r="D27" s="10" t="s">
        <v>60</v>
      </c>
      <c r="E27" s="1" t="s">
        <v>61</v>
      </c>
      <c r="F27" s="11">
        <v>0.034</v>
      </c>
      <c r="G27" s="12">
        <v>22.27</v>
      </c>
      <c r="H27" s="12">
        <f ca="1">ROUND(INDIRECT(ADDRESS(ROW()+(0), COLUMN()+(-2), 1))*INDIRECT(ADDRESS(ROW()+(0), COLUMN()+(-1), 1)), 2)</f>
        <v>0.76</v>
      </c>
    </row>
    <row r="28" spans="1:8" ht="13.50" thickBot="1" customHeight="1">
      <c r="A28" s="1" t="s">
        <v>62</v>
      </c>
      <c r="B28" s="1"/>
      <c r="C28" s="1"/>
      <c r="D28" s="10" t="s">
        <v>63</v>
      </c>
      <c r="E28" s="1" t="s">
        <v>64</v>
      </c>
      <c r="F28" s="11">
        <v>0.147</v>
      </c>
      <c r="G28" s="12">
        <v>21.15</v>
      </c>
      <c r="H28" s="12">
        <f ca="1">ROUND(INDIRECT(ADDRESS(ROW()+(0), COLUMN()+(-2), 1))*INDIRECT(ADDRESS(ROW()+(0), COLUMN()+(-1), 1)), 2)</f>
        <v>3.11</v>
      </c>
    </row>
    <row r="29" spans="1:8" ht="13.50" thickBot="1" customHeight="1">
      <c r="A29" s="1" t="s">
        <v>65</v>
      </c>
      <c r="B29" s="1"/>
      <c r="C29" s="1"/>
      <c r="D29" s="10" t="s">
        <v>66</v>
      </c>
      <c r="E29" s="1" t="s">
        <v>67</v>
      </c>
      <c r="F29" s="13">
        <v>0.185</v>
      </c>
      <c r="G29" s="14">
        <v>20.1</v>
      </c>
      <c r="H29" s="14">
        <f ca="1">ROUND(INDIRECT(ADDRESS(ROW()+(0), COLUMN()+(-2), 1))*INDIRECT(ADDRESS(ROW()+(0), COLUMN()+(-1), 1)), 2)</f>
        <v>3.72</v>
      </c>
    </row>
    <row r="30" spans="1:8" ht="13.50" thickBot="1" customHeight="1">
      <c r="A30" s="15"/>
      <c r="B30" s="15"/>
      <c r="C30" s="15"/>
      <c r="D30" s="15"/>
      <c r="E30" s="15"/>
      <c r="F30" s="9" t="s">
        <v>68</v>
      </c>
      <c r="G30" s="9"/>
      <c r="H3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39.89</v>
      </c>
    </row>
    <row r="31" spans="1:8" ht="13.50" thickBot="1" customHeight="1">
      <c r="A31" s="15">
        <v>3</v>
      </c>
      <c r="B31" s="15"/>
      <c r="C31" s="15"/>
      <c r="D31" s="15"/>
      <c r="E31" s="18" t="s">
        <v>69</v>
      </c>
      <c r="F31" s="18"/>
      <c r="G31" s="15"/>
      <c r="H31" s="15"/>
    </row>
    <row r="32" spans="1:8" ht="13.50" thickBot="1" customHeight="1">
      <c r="A32" s="19"/>
      <c r="B32" s="19"/>
      <c r="C32" s="19"/>
      <c r="D32" s="20" t="s">
        <v>70</v>
      </c>
      <c r="E32" s="19" t="s">
        <v>71</v>
      </c>
      <c r="F32" s="13">
        <v>2</v>
      </c>
      <c r="G32" s="14">
        <f ca="1">ROUND(SUM(INDIRECT(ADDRESS(ROW()+(-2), COLUMN()+(1), 1)),INDIRECT(ADDRESS(ROW()+(-13), COLUMN()+(1), 1))), 2)</f>
        <v>62.24</v>
      </c>
      <c r="H32" s="14">
        <f ca="1">ROUND(INDIRECT(ADDRESS(ROW()+(0), COLUMN()+(-2), 1))*INDIRECT(ADDRESS(ROW()+(0), COLUMN()+(-1), 1))/100, 2)</f>
        <v>1.24</v>
      </c>
    </row>
    <row r="33" spans="1:8" ht="13.50" thickBot="1" customHeight="1">
      <c r="A33" s="21" t="s">
        <v>72</v>
      </c>
      <c r="B33" s="21"/>
      <c r="C33" s="21"/>
      <c r="D33" s="22"/>
      <c r="E33" s="23"/>
      <c r="F33" s="24" t="s">
        <v>73</v>
      </c>
      <c r="G33" s="25"/>
      <c r="H33" s="26">
        <f ca="1">ROUND(SUM(INDIRECT(ADDRESS(ROW()+(-1), COLUMN()+(0), 1)),INDIRECT(ADDRESS(ROW()+(-3), COLUMN()+(0), 1)),INDIRECT(ADDRESS(ROW()+(-14), COLUMN()+(0), 1))), 2)</f>
        <v>63.48</v>
      </c>
    </row>
  </sheetData>
  <mergeCells count="3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F19:G19"/>
    <mergeCell ref="A20:C20"/>
    <mergeCell ref="E20:F20"/>
    <mergeCell ref="A21:C21"/>
    <mergeCell ref="A22:C22"/>
    <mergeCell ref="A23:C23"/>
    <mergeCell ref="A24:C24"/>
    <mergeCell ref="A25:C25"/>
    <mergeCell ref="A26:C26"/>
    <mergeCell ref="A27:C27"/>
    <mergeCell ref="A28:C28"/>
    <mergeCell ref="A29:C29"/>
    <mergeCell ref="A30:C30"/>
    <mergeCell ref="F30:G30"/>
    <mergeCell ref="A31:C31"/>
    <mergeCell ref="E31:F31"/>
    <mergeCell ref="A32:C32"/>
    <mergeCell ref="A33:E33"/>
    <mergeCell ref="F33:G33"/>
  </mergeCells>
  <pageMargins left="0.147638" right="0.147638" top="0.206693" bottom="0.206693" header="0.0" footer="0.0"/>
  <pageSetup paperSize="9" orientation="portrait"/>
  <rowBreaks count="0" manualBreakCount="0">
    </rowBreaks>
</worksheet>
</file>