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<sst xmlns="http://schemas.openxmlformats.org/spreadsheetml/2006/main" count="77" uniqueCount="77">
  <si>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</si>
  <si>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IOE010</t>
  </si>
  <si>
    <t xml:space="preserve">Ud</t>
  </si>
  <si>
    <t xml:space="preserve">Escalera de emergencia.</t>
  </si>
  <si>
    <r>
      <rPr>
        <sz val="8.25"/>
        <color rgb="FF000000"/>
        <rFont val="Arial"/>
        <family val="2"/>
      </rPr>
      <t xml:space="preserve">Escalera metálica de emergencia situada en el exterior del edificio, compuesta de zancas y mesetas, para 7 plantas, de altura máxima de planta 3 m, recta y con dos tramos rectos, con una anchura útil de 1 m para una sobrecarga de uso de 400 kg/m², Euroclase A1 de reacción al fuego, según UNE-EN 13501-1, elaborada en taller y montada en obra mediante uniones soldadas. Compuesta de: CIMENTACIÓN de hormigón armado, realizada con hormigón HA-25/F/20/XC2 fabricado en central, y acero UNE-EN 10080 B 500 S, con una cuantía aproximada de 50 kg/m³, hormigonada sobre base de hormigón de limpieza, en el fondo de la excavación previamente realizada. ESTRUCTURA metálica de perfiles de acero S 275 JR laminado en caliente, formada por dos soportes intermedios con perfiles HEB, viga zanca con perfiles IPE y viga ménsula para soporte de la viga de meseta con perfiles HEB. PELDAÑEADO Y MESETA de chapa lagrimada de acero galvanizado, de 3 mm de espesor y BARANDILLA de 1,10 m de altura, de tubo de acero laminado en frío, de 40x20x1,5 mm y 20x20x1,5 mm, colocada en todo su perímetro y en el hueco de la escalera. Incluso placas de anclaje a la cimentación y a la estructura del edificio, piezas especiales y despuntes. El precio no incluye la excavación de la cimentación. El precio incluye la elaboración de la ferralla (corte, doblado y conformado de elementos) en taller industrial y el montaje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</si>
  <si>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</si>
  <si>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</si>
  <si>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</si>
  <si>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</si>
  <si>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</si>
  <si>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</si>
  <si>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</si>
  <si>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mt10hmf011fb</t>
  </si>
  <si>
    <t xml:space="preserve">m³</t>
  </si>
  <si>
    <t xml:space="preserve">Hormigón de limpieza HL-150/B/20, fabricado en central.</t>
  </si>
  <si>
    <t xml:space="preserve">mt10haf010ctLc</t>
  </si>
  <si>
    <t xml:space="preserve">m³</t>
  </si>
  <si>
    <t xml:space="preserve">Hormigón HA-25/F/20/XC2, fabricado en central.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</si>
  <si>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</si>
  <si>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</si>
  <si>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</si>
  <si>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</si>
  <si>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</si>
  <si>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</si>
  <si>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mt41esc010a</t>
  </si>
  <si>
    <t xml:space="preserve">Ud</t>
  </si>
  <si>
    <t xml:space="preserve">Módulo de escalera metálica de emergencia, recta y con dos tramos rectos por planta de 3 m de altura máxima, con una anchura útil de 1 m, para una sobrecarga de uso de 400 kg/m², Euroclase A1 de reacción al fuego, según UNE-EN 13501-1, compuesto por: una estructura metálica de perfiles de acero S 275 JR laminado en caliente, formada por dos soportes intermedios con perfiles HEB, viga zanca con perfiles IPE y viga ménsula para soporte de la viga de meseta con perfiles HEB; peldañeado y meseta de chapa lagrimada de acero galvanizado, de 3 mm de espesor; y por una barandilla, de 1,10 m de altura, de tubo de acero laminado en frío, de 40x20x1,5 mm y 20x20x1,5 mm, colocada en todo su perímetro y en el hueco de la escalera; con preparación de superficies en grado SA21/2 según UNE-EN ISO 8501-1 y aplicación posterior de dos manos de imprimación con un espesor mínimo de película seca de 30 micras por mano; elaborado en taller.</t>
  </si>
  <si>
    <t xml:space="preserve">mt07ala010deb</t>
  </si>
  <si>
    <t xml:space="preserve">kg</t>
  </si>
  <si>
    <t xml:space="preserve">Acero laminado UNE-EN 10025 S275JR, en perfiles laminados en caliente,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</si>
  <si>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</si>
  <si>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</si>
  <si>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</si>
  <si>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</si>
  <si>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</si>
  <si>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</si>
  <si>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</si>
  <si>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</si>
  <si>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</si>
  <si>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</si>
  <si>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</si>
  <si>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</si>
  <si>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</si>
  <si>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</si>
  <si>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</si>
  <si>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</si>
  <si>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</si>
  <si>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</si>
  <si>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</si>
  <si>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</si>
  <si>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</si>
  <si>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</si>
  <si>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</si>
  <si>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</si>
  <si>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</si>
  <si>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</si>
  <si>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</si>
  <si>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</si>
  <si>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</si>
  <si>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</si>
  <si>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</si>
  <si>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</si>
  <si>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</si>
  <si>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</si>
  <si>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</si>
  <si>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1.231,96€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</si>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</sst>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7.65" customWidth="1"/>
    <col min="5" max="5" width="64.77" customWidth="1"/>
    <col min="6" max="6" width="5.27" customWidth="1"/>
    <col min="7" max="7" width="10.03" customWidth="1"/>
    <col min="8" max="8" width="2.89" customWidth="1"/>
    <col min="9" max="9" width="10.71" customWidth="1"/>
    <col min="10" max="10" width="3.5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1"/>
      <c r="H10" s="12">
        <v>66</v>
      </c>
      <c r="I10" s="12"/>
      <c r="J10" s="12">
        <f ca="1">ROUND(INDIRECT(ADDRESS(ROW()+(0), COLUMN()+(-4), 1))*INDIRECT(ADDRESS(ROW()+(0), COLUMN()+(-2), 1)), 2)</f>
        <v>69.3</v>
      </c>
      <c r="K10" s="12"/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6.71</v>
      </c>
      <c r="G11" s="11"/>
      <c r="H11" s="12">
        <v>80.88</v>
      </c>
      <c r="I11" s="12"/>
      <c r="J11" s="12">
        <f ca="1">ROUND(INDIRECT(ADDRESS(ROW()+(0), COLUMN()+(-4), 1))*INDIRECT(ADDRESS(ROW()+(0), COLUMN()+(-2), 1)), 2)</f>
        <v>542.7</v>
      </c>
      <c r="K11" s="12"/>
    </row>
    <row r="12" spans="1:11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48.8</v>
      </c>
      <c r="G12" s="11"/>
      <c r="H12" s="12">
        <v>0.15</v>
      </c>
      <c r="I12" s="12"/>
      <c r="J12" s="12">
        <f ca="1">ROUND(INDIRECT(ADDRESS(ROW()+(0), COLUMN()+(-4), 1))*INDIRECT(ADDRESS(ROW()+(0), COLUMN()+(-2), 1)), 2)</f>
        <v>7.32</v>
      </c>
      <c r="K12" s="12"/>
    </row>
    <row r="13" spans="1:11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50</v>
      </c>
      <c r="G13" s="11"/>
      <c r="H13" s="12">
        <v>1.6</v>
      </c>
      <c r="I13" s="12"/>
      <c r="J13" s="12">
        <f ca="1">ROUND(INDIRECT(ADDRESS(ROW()+(0), COLUMN()+(-4), 1))*INDIRECT(ADDRESS(ROW()+(0), COLUMN()+(-2), 1)), 2)</f>
        <v>80</v>
      </c>
      <c r="K13" s="12"/>
    </row>
    <row r="14" spans="1:11" ht="139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7</v>
      </c>
      <c r="G14" s="11"/>
      <c r="H14" s="12">
        <v>3039.92</v>
      </c>
      <c r="I14" s="12"/>
      <c r="J14" s="12">
        <f ca="1">ROUND(INDIRECT(ADDRESS(ROW()+(0), COLUMN()+(-4), 1))*INDIRECT(ADDRESS(ROW()+(0), COLUMN()+(-2), 1)), 2)</f>
        <v>21279.4</v>
      </c>
      <c r="K14" s="12"/>
    </row>
    <row r="15" spans="1:11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70</v>
      </c>
      <c r="G15" s="11"/>
      <c r="H15" s="12">
        <v>1.44</v>
      </c>
      <c r="I15" s="12"/>
      <c r="J15" s="12">
        <f ca="1">ROUND(INDIRECT(ADDRESS(ROW()+(0), COLUMN()+(-4), 1))*INDIRECT(ADDRESS(ROW()+(0), COLUMN()+(-2), 1)), 2)</f>
        <v>100.8</v>
      </c>
      <c r="K15" s="12"/>
    </row>
    <row r="16" spans="1:11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24.5</v>
      </c>
      <c r="G16" s="13"/>
      <c r="H16" s="14">
        <v>4.8</v>
      </c>
      <c r="I16" s="14"/>
      <c r="J16" s="14">
        <f ca="1">ROUND(INDIRECT(ADDRESS(ROW()+(0), COLUMN()+(-4), 1))*INDIRECT(ADDRESS(ROW()+(0), COLUMN()+(-2), 1)), 2)</f>
        <v>117.6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22197.2</v>
      </c>
      <c r="K17" s="17"/>
    </row>
    <row r="18" spans="1:11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5"/>
      <c r="I18" s="15"/>
      <c r="J18" s="15"/>
      <c r="K18" s="15"/>
    </row>
    <row r="19" spans="1:11" ht="24.0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11.36</v>
      </c>
      <c r="G19" s="11"/>
      <c r="H19" s="12">
        <v>54.88</v>
      </c>
      <c r="I19" s="12"/>
      <c r="J19" s="12">
        <f ca="1">ROUND(INDIRECT(ADDRESS(ROW()+(0), COLUMN()+(-4), 1))*INDIRECT(ADDRESS(ROW()+(0), COLUMN()+(-2), 1)), 2)</f>
        <v>623.44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23.184</v>
      </c>
      <c r="G20" s="13"/>
      <c r="H20" s="14">
        <v>3.42</v>
      </c>
      <c r="I20" s="14"/>
      <c r="J20" s="14">
        <f ca="1">ROUND(INDIRECT(ADDRESS(ROW()+(0), COLUMN()+(-4), 1))*INDIRECT(ADDRESS(ROW()+(0), COLUMN()+(-2), 1)), 2)</f>
        <v>79.29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9"/>
      <c r="J21" s="17">
        <f ca="1">ROUND(SUM(INDIRECT(ADDRESS(ROW()+(-1), COLUMN()+(0), 1)),INDIRECT(ADDRESS(ROW()+(-2), COLUMN()+(0), 1))), 2)</f>
        <v>702.73</v>
      </c>
      <c r="K21" s="17"/>
    </row>
    <row r="22" spans="1:11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5"/>
      <c r="I22" s="15"/>
      <c r="J22" s="15"/>
      <c r="K22" s="15"/>
    </row>
    <row r="23" spans="1:11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0.09</v>
      </c>
      <c r="G23" s="11"/>
      <c r="H23" s="12">
        <v>22.27</v>
      </c>
      <c r="I23" s="12"/>
      <c r="J23" s="12">
        <f ca="1">ROUND(INDIRECT(ADDRESS(ROW()+(0), COLUMN()+(-4), 1))*INDIRECT(ADDRESS(ROW()+(0), COLUMN()+(-2), 1)), 2)</f>
        <v>2</v>
      </c>
      <c r="K23" s="12"/>
    </row>
    <row r="24" spans="1:11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0.135</v>
      </c>
      <c r="G24" s="11"/>
      <c r="H24" s="12">
        <v>21.15</v>
      </c>
      <c r="I24" s="12"/>
      <c r="J24" s="12">
        <f ca="1">ROUND(INDIRECT(ADDRESS(ROW()+(0), COLUMN()+(-4), 1))*INDIRECT(ADDRESS(ROW()+(0), COLUMN()+(-2), 1)), 2)</f>
        <v>2.86</v>
      </c>
      <c r="K24" s="12"/>
    </row>
    <row r="25" spans="1:11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0.344</v>
      </c>
      <c r="G25" s="11"/>
      <c r="H25" s="12">
        <v>22.27</v>
      </c>
      <c r="I25" s="12"/>
      <c r="J25" s="12">
        <f ca="1">ROUND(INDIRECT(ADDRESS(ROW()+(0), COLUMN()+(-4), 1))*INDIRECT(ADDRESS(ROW()+(0), COLUMN()+(-2), 1)), 2)</f>
        <v>7.66</v>
      </c>
      <c r="K25" s="12"/>
    </row>
    <row r="26" spans="1:11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2.064</v>
      </c>
      <c r="G26" s="11"/>
      <c r="H26" s="12">
        <v>21.15</v>
      </c>
      <c r="I26" s="12"/>
      <c r="J26" s="12">
        <f ca="1">ROUND(INDIRECT(ADDRESS(ROW()+(0), COLUMN()+(-4), 1))*INDIRECT(ADDRESS(ROW()+(0), COLUMN()+(-2), 1)), 2)</f>
        <v>43.65</v>
      </c>
      <c r="K26" s="12"/>
    </row>
    <row r="27" spans="1:11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27.636</v>
      </c>
      <c r="G27" s="11"/>
      <c r="H27" s="12">
        <v>22.27</v>
      </c>
      <c r="I27" s="12"/>
      <c r="J27" s="12">
        <f ca="1">ROUND(INDIRECT(ADDRESS(ROW()+(0), COLUMN()+(-4), 1))*INDIRECT(ADDRESS(ROW()+(0), COLUMN()+(-2), 1)), 2)</f>
        <v>615.45</v>
      </c>
      <c r="K27" s="12"/>
    </row>
    <row r="28" spans="1:11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3">
        <v>27.636</v>
      </c>
      <c r="G28" s="13"/>
      <c r="H28" s="14">
        <v>21.15</v>
      </c>
      <c r="I28" s="14"/>
      <c r="J28" s="14">
        <f ca="1">ROUND(INDIRECT(ADDRESS(ROW()+(0), COLUMN()+(-4), 1))*INDIRECT(ADDRESS(ROW()+(0), COLUMN()+(-2), 1)), 2)</f>
        <v>584.5</v>
      </c>
      <c r="K28" s="14"/>
    </row>
    <row r="29" spans="1:11" ht="13.50" thickBot="1" customHeight="1">
      <c r="A29" s="15"/>
      <c r="B29" s="15"/>
      <c r="C29" s="15"/>
      <c r="D29" s="15"/>
      <c r="E29" s="15"/>
      <c r="F29" s="9" t="s">
        <v>61</v>
      </c>
      <c r="G29" s="9"/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1256.12</v>
      </c>
      <c r="K29" s="17"/>
    </row>
    <row r="30" spans="1:11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8"/>
      <c r="H30" s="15"/>
      <c r="I30" s="15"/>
      <c r="J30" s="15"/>
      <c r="K30" s="15"/>
    </row>
    <row r="31" spans="1:11" ht="13.50" thickBot="1" customHeight="1">
      <c r="A31" s="19"/>
      <c r="B31" s="19"/>
      <c r="C31" s="19"/>
      <c r="D31" s="20" t="s">
        <v>63</v>
      </c>
      <c r="E31" s="19" t="s">
        <v>64</v>
      </c>
      <c r="F31" s="13">
        <v>2</v>
      </c>
      <c r="G31" s="13"/>
      <c r="H31" s="14">
        <f ca="1">ROUND(SUM(INDIRECT(ADDRESS(ROW()+(-2), COLUMN()+(2), 1)),INDIRECT(ADDRESS(ROW()+(-10), COLUMN()+(2), 1)),INDIRECT(ADDRESS(ROW()+(-14), COLUMN()+(2), 1))), 2)</f>
        <v>24156</v>
      </c>
      <c r="I31" s="14"/>
      <c r="J31" s="14">
        <f ca="1">ROUND(INDIRECT(ADDRESS(ROW()+(0), COLUMN()+(-4), 1))*INDIRECT(ADDRESS(ROW()+(0), COLUMN()+(-2), 1))/100, 2)</f>
        <v>483.12</v>
      </c>
      <c r="K31" s="14"/>
    </row>
    <row r="32" spans="1:11" ht="13.50" thickBot="1" customHeight="1">
      <c r="A32" s="21" t="s">
        <v>65</v>
      </c>
      <c r="B32" s="21"/>
      <c r="C32" s="21"/>
      <c r="D32" s="22"/>
      <c r="E32" s="23"/>
      <c r="F32" s="24" t="s">
        <v>66</v>
      </c>
      <c r="G32" s="24"/>
      <c r="H32" s="25"/>
      <c r="I32" s="25"/>
      <c r="J32" s="26">
        <f ca="1">ROUND(SUM(INDIRECT(ADDRESS(ROW()+(-1), COLUMN()+(0), 1)),INDIRECT(ADDRESS(ROW()+(-3), COLUMN()+(0), 1)),INDIRECT(ADDRESS(ROW()+(-11), COLUMN()+(0), 1)),INDIRECT(ADDRESS(ROW()+(-15), COLUMN()+(0), 1))), 2)</f>
        <v>24639.1</v>
      </c>
      <c r="K32" s="26"/>
    </row>
    <row r="35" spans="1:11" ht="13.50" thickBot="1" customHeight="1">
      <c r="A35" s="27" t="s">
        <v>67</v>
      </c>
      <c r="B35" s="27"/>
      <c r="C35" s="27"/>
      <c r="D35" s="27"/>
      <c r="E35" s="27"/>
      <c r="F35" s="27"/>
      <c r="G35" s="27" t="s">
        <v>68</v>
      </c>
      <c r="H35" s="27"/>
      <c r="I35" s="27" t="s">
        <v>69</v>
      </c>
      <c r="J35" s="27"/>
      <c r="K35" s="27" t="s">
        <v>70</v>
      </c>
    </row>
    <row r="36" spans="1:11" ht="13.50" thickBot="1" customHeight="1">
      <c r="A36" s="28" t="s">
        <v>71</v>
      </c>
      <c r="B36" s="28"/>
      <c r="C36" s="28"/>
      <c r="D36" s="28"/>
      <c r="E36" s="28"/>
      <c r="F36" s="28"/>
      <c r="G36" s="29">
        <v>192005</v>
      </c>
      <c r="H36" s="29"/>
      <c r="I36" s="29">
        <v>192006</v>
      </c>
      <c r="J36" s="29"/>
      <c r="K36" s="29" t="s">
        <v>72</v>
      </c>
    </row>
    <row r="37" spans="1:11" ht="24.00" thickBot="1" customHeight="1">
      <c r="A37" s="30" t="s">
        <v>73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" ht="33.75" thickBot="1" customHeight="1">
      <c r="A41" s="1" t="s">
        <v>75</v>
      </c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" ht="33.75" thickBot="1" customHeight="1">
      <c r="A42" s="1" t="s">
        <v>76</v>
      </c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10">
    <mergeCell ref="A1:K1"/>
    <mergeCell ref="C3:K3"/>
    <mergeCell ref="A5:K5"/>
    <mergeCell ref="A8:C8"/>
    <mergeCell ref="F8:G8"/>
    <mergeCell ref="H8:I8"/>
    <mergeCell ref="J8:K8"/>
    <mergeCell ref="A9:C9"/>
    <mergeCell ref="E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C16"/>
    <mergeCell ref="F16:G16"/>
    <mergeCell ref="H16:I16"/>
    <mergeCell ref="J16:K16"/>
    <mergeCell ref="A17:C17"/>
    <mergeCell ref="F17:I17"/>
    <mergeCell ref="J17:K17"/>
    <mergeCell ref="A18:C18"/>
    <mergeCell ref="E18:G18"/>
    <mergeCell ref="H18:I18"/>
    <mergeCell ref="J18:K18"/>
    <mergeCell ref="A19:C19"/>
    <mergeCell ref="F19:G19"/>
    <mergeCell ref="H19:I19"/>
    <mergeCell ref="J19:K19"/>
    <mergeCell ref="A20:C20"/>
    <mergeCell ref="F20:G20"/>
    <mergeCell ref="H20:I20"/>
    <mergeCell ref="J20:K20"/>
    <mergeCell ref="A21:C21"/>
    <mergeCell ref="F21:I21"/>
    <mergeCell ref="J21:K21"/>
    <mergeCell ref="A22:C22"/>
    <mergeCell ref="E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I29"/>
    <mergeCell ref="J29:K29"/>
    <mergeCell ref="A30:C30"/>
    <mergeCell ref="E30:G30"/>
    <mergeCell ref="H30:I30"/>
    <mergeCell ref="J30:K30"/>
    <mergeCell ref="A31:C31"/>
    <mergeCell ref="F31:G31"/>
    <mergeCell ref="H31:I31"/>
    <mergeCell ref="J31:K31"/>
    <mergeCell ref="A32:E32"/>
    <mergeCell ref="F32:I32"/>
    <mergeCell ref="J32:K32"/>
    <mergeCell ref="A35:F35"/>
    <mergeCell ref="G35:H35"/>
    <mergeCell ref="I35:J35"/>
    <mergeCell ref="A36:F36"/>
    <mergeCell ref="G36:H37"/>
    <mergeCell ref="I36:J37"/>
    <mergeCell ref="K36:K37"/>
    <mergeCell ref="A37:F37"/>
    <mergeCell ref="A40:K40"/>
    <mergeCell ref="A41:K41"/>
    <mergeCell ref="A42:K42"/>
  </mergeCells>
  <pageMargins left="0.147638" right="0.147638" top="0.206693" bottom="0.206693" header="0.0" footer="0.0"/>
  <pageSetup paperSize="9" orientation="portrait"/>
  <rowBreaks count="0" manualBreakCount="0">
    </rowBreaks>
</worksheet>
</file>